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mc:AlternateContent xmlns:mc="http://schemas.openxmlformats.org/markup-compatibility/2006">
    <mc:Choice Requires="x15">
      <x15ac:absPath xmlns:x15ac="http://schemas.microsoft.com/office/spreadsheetml/2010/11/ac" url="C:\Users\Soldier gay\Desktop\Oficios 2018\PDR 2018\Bases PDR-2018\"/>
    </mc:Choice>
  </mc:AlternateContent>
  <bookViews>
    <workbookView xWindow="0" yWindow="0" windowWidth="20490" windowHeight="7755" tabRatio="685" firstSheet="1" activeTab="1"/>
  </bookViews>
  <sheets>
    <sheet name="Generadores S2+S3" sheetId="2" state="hidden" r:id="rId1"/>
    <sheet name="PRESUPUESTO S2" sheetId="11" r:id="rId2"/>
  </sheets>
  <externalReferences>
    <externalReference r:id="rId3"/>
    <externalReference r:id="rId4"/>
    <externalReference r:id="rId5"/>
    <externalReference r:id="rId6"/>
    <externalReference r:id="rId7"/>
    <externalReference r:id="rId8"/>
  </externalReferences>
  <definedNames>
    <definedName name="_EXC120" localSheetId="0" hidden="1">{#N/A,#N/A,FALSE,"RESU.NUM.GEN";#N/A,#N/A,FALSE,"PIEZAS.ESP"}</definedName>
    <definedName name="_EXC120" localSheetId="1" hidden="1">{#N/A,#N/A,FALSE,"RESU.NUM.GEN";#N/A,#N/A,FALSE,"PIEZAS.ESP"}</definedName>
    <definedName name="_EXC120" hidden="1">{#N/A,#N/A,FALSE,"RESU.NUM.GEN";#N/A,#N/A,FALSE,"PIEZAS.ESP"}</definedName>
    <definedName name="_xlnm._FilterDatabase" localSheetId="1" hidden="1">'PRESUPUESTO S2'!$D$1:$D$146</definedName>
    <definedName name="_Parse_In" localSheetId="0" hidden="1">[1]AguaSec2!#REF!</definedName>
    <definedName name="_Parse_In" localSheetId="1" hidden="1">[1]AguaSec2!#REF!</definedName>
    <definedName name="_Parse_In" hidden="1">[1]AguaSec2!#REF!</definedName>
    <definedName name="_Parse_Out" localSheetId="0" hidden="1">[1]AguaSec2!#REF!</definedName>
    <definedName name="_Parse_Out" localSheetId="1" hidden="1">[1]AguaSec2!#REF!</definedName>
    <definedName name="_Parse_Out" hidden="1">[1]AguaSec2!#REF!</definedName>
    <definedName name="_PAV01" localSheetId="0">#REF!</definedName>
    <definedName name="_PAV01" localSheetId="1">#REF!</definedName>
    <definedName name="_PAV01">#REF!</definedName>
    <definedName name="A" localSheetId="0" hidden="1">{#N/A,#N/A,FALSE,"CAR. EST.";#N/A,#N/A,FALSE,"CONVOL1";#N/A,#N/A,FALSE,"NUM. GEN. 1"}</definedName>
    <definedName name="A" localSheetId="1" hidden="1">{#N/A,#N/A,FALSE,"CAR. EST.";#N/A,#N/A,FALSE,"CONVOL1";#N/A,#N/A,FALSE,"NUM. GEN. 1"}</definedName>
    <definedName name="A" hidden="1">{#N/A,#N/A,FALSE,"CAR. EST.";#N/A,#N/A,FALSE,"CONVOL1";#N/A,#N/A,FALSE,"NUM. GEN. 1"}</definedName>
    <definedName name="A_impresión_IM" localSheetId="0">#REF!</definedName>
    <definedName name="A_impresión_IM" localSheetId="1">#REF!</definedName>
    <definedName name="A_impresión_IM">#REF!</definedName>
    <definedName name="A01RESZAN" localSheetId="0">#REF!</definedName>
    <definedName name="A01RESZAN" localSheetId="1">#REF!</definedName>
    <definedName name="A01RESZAN">#REF!</definedName>
    <definedName name="A04PGRZAN" localSheetId="0">#REF!</definedName>
    <definedName name="A04PGRZAN" localSheetId="1">#REF!</definedName>
    <definedName name="A04PGRZAN">#REF!</definedName>
    <definedName name="A19REBASE" localSheetId="0">#REF!</definedName>
    <definedName name="A19REBASE" localSheetId="1">#REF!</definedName>
    <definedName name="A19REBASE">#REF!</definedName>
    <definedName name="A20REBADO" localSheetId="0">#REF!</definedName>
    <definedName name="A20REBADO" localSheetId="1">#REF!</definedName>
    <definedName name="A20REBADO">#REF!</definedName>
    <definedName name="A21EXCPOZ" localSheetId="0">#REF!</definedName>
    <definedName name="A21EXCPOZ" localSheetId="1">#REF!</definedName>
    <definedName name="A21EXCPOZ">#REF!</definedName>
    <definedName name="A22COLPOZ" localSheetId="0">[2]POZOS!#REF!</definedName>
    <definedName name="A22COLPOZ" localSheetId="1">[2]POZOS!#REF!</definedName>
    <definedName name="A22COLPOZ">[2]POZOS!#REF!</definedName>
    <definedName name="A23MEDCAÑ" localSheetId="0">#REF!</definedName>
    <definedName name="A23MEDCAÑ" localSheetId="1">#REF!</definedName>
    <definedName name="A23MEDCAÑ">#REF!</definedName>
    <definedName name="A24CONPOZ" localSheetId="0">#REF!</definedName>
    <definedName name="A24CONPOZ" localSheetId="1">#REF!</definedName>
    <definedName name="A24CONPOZ">#REF!</definedName>
    <definedName name="A28CERPOZ" localSheetId="0">'[3]GEN-VAR'!#REF!</definedName>
    <definedName name="A28CERPOZ" localSheetId="1">'[3]GEN-VAR'!#REF!</definedName>
    <definedName name="A28CERPOZ">'[3]GEN-VAR'!#REF!</definedName>
    <definedName name="A29RETU13" localSheetId="0">'[3]GEN-VAR'!#REF!</definedName>
    <definedName name="A29RETU13" localSheetId="1">'[3]GEN-VAR'!#REF!</definedName>
    <definedName name="A29RETU13">'[3]GEN-VAR'!#REF!</definedName>
    <definedName name="A30RETU2P" localSheetId="0">'[3]GEN-VAR'!#REF!</definedName>
    <definedName name="A30RETU2P" localSheetId="1">'[3]GEN-VAR'!#REF!</definedName>
    <definedName name="A30RETU2P">'[3]GEN-VAR'!#REF!</definedName>
    <definedName name="A31RETU4" localSheetId="0">'[3]GEN-VAR'!#REF!</definedName>
    <definedName name="A31RETU4" localSheetId="1">'[3]GEN-VAR'!#REF!</definedName>
    <definedName name="A31RETU4">'[3]GEN-VAR'!#REF!</definedName>
    <definedName name="A32RETU6P" localSheetId="0">'[3]GEN-VAR'!#REF!</definedName>
    <definedName name="A32RETU6P" localSheetId="1">'[3]GEN-VAR'!#REF!</definedName>
    <definedName name="A32RETU6P">'[3]GEN-VAR'!#REF!</definedName>
    <definedName name="A34DESPOZ" localSheetId="0">'[3]GEN-VAR'!#REF!</definedName>
    <definedName name="A34DESPOZ" localSheetId="1">'[3]GEN-VAR'!#REF!</definedName>
    <definedName name="A34DESPOZ">'[3]GEN-VAR'!#REF!</definedName>
    <definedName name="A34DESZAN" localSheetId="0">'[3]GEN-VAR'!#REF!</definedName>
    <definedName name="A34DESZAN" localSheetId="1">'[3]GEN-VAR'!#REF!</definedName>
    <definedName name="A34DESZAN">'[3]GEN-VAR'!#REF!</definedName>
    <definedName name="A36LIMPOZ" localSheetId="0">'[3]DES-BAR'!#REF!</definedName>
    <definedName name="A36LIMPOZ" localSheetId="1">'[3]DES-BAR'!#REF!</definedName>
    <definedName name="A36LIMPOZ">'[3]DES-BAR'!#REF!</definedName>
    <definedName name="A36LIMZAN" localSheetId="0">#REF!</definedName>
    <definedName name="A36LIMZAN" localSheetId="1">#REF!</definedName>
    <definedName name="A36LIMZAN">#REF!</definedName>
    <definedName name="ACARREO" localSheetId="1">#REF!</definedName>
    <definedName name="ACARREO">#REF!</definedName>
    <definedName name="ACOST" localSheetId="0" hidden="1">{#N/A,#N/A,FALSE,"CAR. EST.";#N/A,#N/A,FALSE,"CONVOL1";#N/A,#N/A,FALSE,"NUM. GEN. 1"}</definedName>
    <definedName name="ACOST" localSheetId="1" hidden="1">{#N/A,#N/A,FALSE,"CAR. EST.";#N/A,#N/A,FALSE,"CONVOL1";#N/A,#N/A,FALSE,"NUM. GEN. 1"}</definedName>
    <definedName name="ACOST" hidden="1">{#N/A,#N/A,FALSE,"CAR. EST.";#N/A,#N/A,FALSE,"CONVOL1";#N/A,#N/A,FALSE,"NUM. GEN. 1"}</definedName>
    <definedName name="AI" localSheetId="0">#REF!</definedName>
    <definedName name="AI" localSheetId="1">#REF!</definedName>
    <definedName name="AI">#REF!</definedName>
    <definedName name="_xlnm.Print_Area" localSheetId="0">'Generadores S2+S3'!$A$1:$O$42</definedName>
    <definedName name="_xlnm.Print_Area" localSheetId="1">'PRESUPUESTO S2'!$A$1:$F$146</definedName>
    <definedName name="_xlnm.Print_Area">#N/A</definedName>
    <definedName name="asd" localSheetId="0" hidden="1">{#N/A,#N/A,FALSE,"RESU.NUM.GEN";#N/A,#N/A,FALSE,"PIEZAS.ESP"}</definedName>
    <definedName name="asd" localSheetId="1" hidden="1">{#N/A,#N/A,FALSE,"RESU.NUM.GEN";#N/A,#N/A,FALSE,"PIEZAS.ESP"}</definedName>
    <definedName name="asd" hidden="1">{#N/A,#N/A,FALSE,"RESU.NUM.GEN";#N/A,#N/A,FALSE,"PIEZAS.ESP"}</definedName>
    <definedName name="ASDAS" localSheetId="0" hidden="1">[1]AguaSec2!#REF!</definedName>
    <definedName name="ASDAS" localSheetId="1" hidden="1">[1]AguaSec2!#REF!</definedName>
    <definedName name="ASDAS" hidden="1">[1]AguaSec2!#REF!</definedName>
    <definedName name="ASDASD" localSheetId="0">'[3]GEN-VAR'!#REF!</definedName>
    <definedName name="ASDASD" localSheetId="1">'[3]GEN-VAR'!#REF!</definedName>
    <definedName name="ASDASD">'[3]GEN-VAR'!#REF!</definedName>
    <definedName name="ASDASDA" localSheetId="0" hidden="1">[1]AguaSec2!#REF!</definedName>
    <definedName name="ASDASDA" localSheetId="1" hidden="1">[1]AguaSec2!#REF!</definedName>
    <definedName name="ASDASDA" hidden="1">[1]AguaSec2!#REF!</definedName>
    <definedName name="ASDASDASD" localSheetId="0" hidden="1">[1]AguaSec2!#REF!</definedName>
    <definedName name="ASDASDASD" localSheetId="1" hidden="1">[1]AguaSec2!#REF!</definedName>
    <definedName name="ASDASDASD" hidden="1">[1]AguaSec2!#REF!</definedName>
    <definedName name="asdsdfadsfdf" localSheetId="0">'[3]GEN-VAR'!#REF!</definedName>
    <definedName name="asdsdfadsfdf" localSheetId="1">'[3]GEN-VAR'!#REF!</definedName>
    <definedName name="asdsdfadsfdf">'[3]GEN-VAR'!#REF!</definedName>
    <definedName name="_xlnm.Database" localSheetId="0">#REF!</definedName>
    <definedName name="_xlnm.Database" localSheetId="1">#REF!</definedName>
    <definedName name="_xlnm.Database">#REF!</definedName>
    <definedName name="BSDTS" localSheetId="0">#REF!</definedName>
    <definedName name="BSDTS" localSheetId="1">#REF!</definedName>
    <definedName name="BSDTS">#REF!</definedName>
    <definedName name="CARPETA" localSheetId="0" hidden="1">{#N/A,#N/A,FALSE,"CAR. EST.";#N/A,#N/A,FALSE,"CONVOL1";#N/A,#N/A,FALSE,"NUM. GEN. 1"}</definedName>
    <definedName name="CARPETA" localSheetId="1" hidden="1">{#N/A,#N/A,FALSE,"CAR. EST.";#N/A,#N/A,FALSE,"CONVOL1";#N/A,#N/A,FALSE,"NUM. GEN. 1"}</definedName>
    <definedName name="CARPETA" hidden="1">{#N/A,#N/A,FALSE,"CAR. EST.";#N/A,#N/A,FALSE,"CONVOL1";#N/A,#N/A,FALSE,"NUM. GEN. 1"}</definedName>
    <definedName name="CH" localSheetId="0" hidden="1">{#N/A,#N/A,FALSE,"CAR. EST.";#N/A,#N/A,FALSE,"CONVOL1";#N/A,#N/A,FALSE,"NUM. GEN. 1"}</definedName>
    <definedName name="CH" localSheetId="1" hidden="1">{#N/A,#N/A,FALSE,"CAR. EST.";#N/A,#N/A,FALSE,"CONVOL1";#N/A,#N/A,FALSE,"NUM. GEN. 1"}</definedName>
    <definedName name="CH" hidden="1">{#N/A,#N/A,FALSE,"CAR. EST.";#N/A,#N/A,FALSE,"CONVOL1";#N/A,#N/A,FALSE,"NUM. GEN. 1"}</definedName>
    <definedName name="Contratos" localSheetId="0">#REF!</definedName>
    <definedName name="Contratos" localSheetId="1">#REF!</definedName>
    <definedName name="Contratos">#REF!</definedName>
    <definedName name="CURP" localSheetId="0">'[4]DES-BAR'!#REF!</definedName>
    <definedName name="CURP" localSheetId="1">'[3]DES-BAR'!#REF!</definedName>
    <definedName name="CURP">'[4]DES-BAR'!#REF!</definedName>
    <definedName name="CV" localSheetId="0">#REF!</definedName>
    <definedName name="CV" localSheetId="1">#REF!</definedName>
    <definedName name="CV">#REF!</definedName>
    <definedName name="D" localSheetId="0" hidden="1">{#N/A,#N/A,FALSE,"RESU.NUM.GEN";#N/A,#N/A,FALSE,"PIEZAS.ESP"}</definedName>
    <definedName name="D" localSheetId="1" hidden="1">{#N/A,#N/A,FALSE,"RESU.NUM.GEN";#N/A,#N/A,FALSE,"PIEZAS.ESP"}</definedName>
    <definedName name="D" hidden="1">{#N/A,#N/A,FALSE,"RESU.NUM.GEN";#N/A,#N/A,FALSE,"PIEZAS.ESP"}</definedName>
    <definedName name="dasd" localSheetId="0" hidden="1">{#N/A,#N/A,FALSE,"RESU.NUM.GEN";#N/A,#N/A,FALSE,"PIEZAS.ESP"}</definedName>
    <definedName name="dasd" localSheetId="1" hidden="1">{#N/A,#N/A,FALSE,"RESU.NUM.GEN";#N/A,#N/A,FALSE,"PIEZAS.ESP"}</definedName>
    <definedName name="dasd" hidden="1">{#N/A,#N/A,FALSE,"RESU.NUM.GEN";#N/A,#N/A,FALSE,"PIEZAS.ESP"}</definedName>
    <definedName name="dd" localSheetId="0" hidden="1">{#N/A,#N/A,FALSE,"RESU.NUM.GEN";#N/A,#N/A,FALSE,"PIEZAS.ESP"}</definedName>
    <definedName name="dd" localSheetId="1" hidden="1">{#N/A,#N/A,FALSE,"RESU.NUM.GEN";#N/A,#N/A,FALSE,"PIEZAS.ESP"}</definedName>
    <definedName name="dd" hidden="1">{#N/A,#N/A,FALSE,"RESU.NUM.GEN";#N/A,#N/A,FALSE,"PIEZAS.ESP"}</definedName>
    <definedName name="dddd" localSheetId="0" hidden="1">[1]AguaSec2!#REF!</definedName>
    <definedName name="dddd" localSheetId="1" hidden="1">[1]AguaSec2!#REF!</definedName>
    <definedName name="dddd" hidden="1">[1]AguaSec2!#REF!</definedName>
    <definedName name="DFG" localSheetId="0" hidden="1">{#N/A,#N/A,FALSE,"RESU.NUM.GEN";#N/A,#N/A,FALSE,"PIEZAS.ESP"}</definedName>
    <definedName name="DFG" localSheetId="1" hidden="1">{#N/A,#N/A,FALSE,"RESU.NUM.GEN";#N/A,#N/A,FALSE,"PIEZAS.ESP"}</definedName>
    <definedName name="DFG" hidden="1">{#N/A,#N/A,FALSE,"RESU.NUM.GEN";#N/A,#N/A,FALSE,"PIEZAS.ESP"}</definedName>
    <definedName name="DIAM" localSheetId="1">#REF!</definedName>
    <definedName name="DIAM">#REF!</definedName>
    <definedName name="DIAM2" localSheetId="1">#REF!</definedName>
    <definedName name="DIAM2">#REF!</definedName>
    <definedName name="ds" localSheetId="0" hidden="1">{#N/A,#N/A,FALSE,"RESU.NUM.GEN";#N/A,#N/A,FALSE,"PIEZAS.ESP"}</definedName>
    <definedName name="ds" localSheetId="1" hidden="1">{#N/A,#N/A,FALSE,"RESU.NUM.GEN";#N/A,#N/A,FALSE,"PIEZAS.ESP"}</definedName>
    <definedName name="ds" hidden="1">{#N/A,#N/A,FALSE,"RESU.NUM.GEN";#N/A,#N/A,FALSE,"PIEZAS.ESP"}</definedName>
    <definedName name="E" localSheetId="0" hidden="1">{#N/A,#N/A,FALSE,"RESU.NUM.GEN";#N/A,#N/A,FALSE,"PIEZAS.ESP"}</definedName>
    <definedName name="E" localSheetId="1" hidden="1">{#N/A,#N/A,FALSE,"RESU.NUM.GEN";#N/A,#N/A,FALSE,"PIEZAS.ESP"}</definedName>
    <definedName name="E" hidden="1">{#N/A,#N/A,FALSE,"RESU.NUM.GEN";#N/A,#N/A,FALSE,"PIEZAS.ESP"}</definedName>
    <definedName name="ERT" localSheetId="0" hidden="1">{#N/A,#N/A,FALSE,"RESU.NUM.GEN";#N/A,#N/A,FALSE,"PIEZAS.ESP"}</definedName>
    <definedName name="ERT" localSheetId="1" hidden="1">{#N/A,#N/A,FALSE,"RESU.NUM.GEN";#N/A,#N/A,FALSE,"PIEZAS.ESP"}</definedName>
    <definedName name="ERT" hidden="1">{#N/A,#N/A,FALSE,"RESU.NUM.GEN";#N/A,#N/A,FALSE,"PIEZAS.ESP"}</definedName>
    <definedName name="ex" localSheetId="0" hidden="1">{#N/A,#N/A,FALSE,"RESU.NUM.GEN";#N/A,#N/A,FALSE,"PIEZAS.ESP"}</definedName>
    <definedName name="ex" localSheetId="1" hidden="1">{#N/A,#N/A,FALSE,"RESU.NUM.GEN";#N/A,#N/A,FALSE,"PIEZAS.ESP"}</definedName>
    <definedName name="ex" hidden="1">{#N/A,#N/A,FALSE,"RESU.NUM.GEN";#N/A,#N/A,FALSE,"PIEZAS.ESP"}</definedName>
    <definedName name="EXC" localSheetId="1">#REF!</definedName>
    <definedName name="EXC">#REF!</definedName>
    <definedName name="fg" localSheetId="0">#REF!</definedName>
    <definedName name="fg" localSheetId="1">#REF!</definedName>
    <definedName name="fg">#REF!</definedName>
    <definedName name="FSDF" localSheetId="0" hidden="1">{#N/A,#N/A,FALSE,"RESU.NUM.GEN";#N/A,#N/A,FALSE,"PIEZAS.ESP"}</definedName>
    <definedName name="FSDF" localSheetId="1" hidden="1">{#N/A,#N/A,FALSE,"RESU.NUM.GEN";#N/A,#N/A,FALSE,"PIEZAS.ESP"}</definedName>
    <definedName name="FSDF" hidden="1">{#N/A,#N/A,FALSE,"RESU.NUM.GEN";#N/A,#N/A,FALSE,"PIEZAS.ESP"}</definedName>
    <definedName name="Generadores" localSheetId="0">#REF!</definedName>
    <definedName name="Generadores" localSheetId="1">#REF!</definedName>
    <definedName name="Generadores">#REF!</definedName>
    <definedName name="GGG" localSheetId="0" hidden="1">{#N/A,#N/A,FALSE,"RESU.NUM.GEN";#N/A,#N/A,FALSE,"PIEZAS.ESP"}</definedName>
    <definedName name="GGG" localSheetId="1" hidden="1">{#N/A,#N/A,FALSE,"RESU.NUM.GEN";#N/A,#N/A,FALSE,"PIEZAS.ESP"}</definedName>
    <definedName name="GGG" hidden="1">{#N/A,#N/A,FALSE,"RESU.NUM.GEN";#N/A,#N/A,FALSE,"PIEZAS.ESP"}</definedName>
    <definedName name="GHF" localSheetId="0" hidden="1">{#N/A,#N/A,FALSE,"RESU.NUM.GEN";#N/A,#N/A,FALSE,"PIEZAS.ESP"}</definedName>
    <definedName name="GHF" localSheetId="1" hidden="1">{#N/A,#N/A,FALSE,"RESU.NUM.GEN";#N/A,#N/A,FALSE,"PIEZAS.ESP"}</definedName>
    <definedName name="GHF" hidden="1">{#N/A,#N/A,FALSE,"RESU.NUM.GEN";#N/A,#N/A,FALSE,"PIEZAS.ESP"}</definedName>
    <definedName name="GHGHJ" localSheetId="0" hidden="1">{#N/A,#N/A,FALSE,"RESU.NUM.GEN";#N/A,#N/A,FALSE,"PIEZAS.ESP"}</definedName>
    <definedName name="GHGHJ" localSheetId="1" hidden="1">{#N/A,#N/A,FALSE,"RESU.NUM.GEN";#N/A,#N/A,FALSE,"PIEZAS.ESP"}</definedName>
    <definedName name="GHGHJ" hidden="1">{#N/A,#N/A,FALSE,"RESU.NUM.GEN";#N/A,#N/A,FALSE,"PIEZAS.ESP"}</definedName>
    <definedName name="HFGH" localSheetId="0" hidden="1">{#N/A,#N/A,FALSE,"RESU.NUM.GEN";#N/A,#N/A,FALSE,"PIEZAS.ESP"}</definedName>
    <definedName name="HFGH" localSheetId="1" hidden="1">{#N/A,#N/A,FALSE,"RESU.NUM.GEN";#N/A,#N/A,FALSE,"PIEZAS.ESP"}</definedName>
    <definedName name="HFGH" hidden="1">{#N/A,#N/A,FALSE,"RESU.NUM.GEN";#N/A,#N/A,FALSE,"PIEZAS.ESP"}</definedName>
    <definedName name="HOJA1" localSheetId="0" hidden="1">{#N/A,#N/A,FALSE,"RESU.NUM.GEN";#N/A,#N/A,FALSE,"PIEZAS.ESP"}</definedName>
    <definedName name="HOJA1" localSheetId="1" hidden="1">{#N/A,#N/A,FALSE,"RESU.NUM.GEN";#N/A,#N/A,FALSE,"PIEZAS.ESP"}</definedName>
    <definedName name="HOJA1" hidden="1">{#N/A,#N/A,FALSE,"RESU.NUM.GEN";#N/A,#N/A,FALSE,"PIEZAS.ESP"}</definedName>
    <definedName name="il">#N/A</definedName>
    <definedName name="instmed" localSheetId="0" hidden="1">{#N/A,#N/A,FALSE,"CAR. EST.";#N/A,#N/A,FALSE,"CONVOL1";#N/A,#N/A,FALSE,"NUM. GEN. 1"}</definedName>
    <definedName name="instmed" localSheetId="1" hidden="1">{#N/A,#N/A,FALSE,"CAR. EST.";#N/A,#N/A,FALSE,"CONVOL1";#N/A,#N/A,FALSE,"NUM. GEN. 1"}</definedName>
    <definedName name="instmed" hidden="1">{#N/A,#N/A,FALSE,"CAR. EST.";#N/A,#N/A,FALSE,"CONVOL1";#N/A,#N/A,FALSE,"NUM. GEN. 1"}</definedName>
    <definedName name="jad" localSheetId="0" hidden="1">{#N/A,#N/A,FALSE,"RESU.NUM.GEN";#N/A,#N/A,FALSE,"PIEZAS.ESP"}</definedName>
    <definedName name="jad" localSheetId="1" hidden="1">{#N/A,#N/A,FALSE,"RESU.NUM.GEN";#N/A,#N/A,FALSE,"PIEZAS.ESP"}</definedName>
    <definedName name="jad" hidden="1">{#N/A,#N/A,FALSE,"RESU.NUM.GEN";#N/A,#N/A,FALSE,"PIEZAS.ESP"}</definedName>
    <definedName name="JAS" localSheetId="0" hidden="1">{#N/A,#N/A,FALSE,"RESU.NUM.GEN";#N/A,#N/A,FALSE,"PIEZAS.ESP"}</definedName>
    <definedName name="JAS" localSheetId="1" hidden="1">{#N/A,#N/A,FALSE,"RESU.NUM.GEN";#N/A,#N/A,FALSE,"PIEZAS.ESP"}</definedName>
    <definedName name="JAS" hidden="1">{#N/A,#N/A,FALSE,"RESU.NUM.GEN";#N/A,#N/A,FALSE,"PIEZAS.ESP"}</definedName>
    <definedName name="JHH" localSheetId="0" hidden="1">{#N/A,#N/A,FALSE,"RESU.NUM.GEN";#N/A,#N/A,FALSE,"PIEZAS.ESP"}</definedName>
    <definedName name="JHH" localSheetId="1" hidden="1">{#N/A,#N/A,FALSE,"RESU.NUM.GEN";#N/A,#N/A,FALSE,"PIEZAS.ESP"}</definedName>
    <definedName name="JHH" hidden="1">{#N/A,#N/A,FALSE,"RESU.NUM.GEN";#N/A,#N/A,FALSE,"PIEZAS.ESP"}</definedName>
    <definedName name="K" localSheetId="0" hidden="1">{#N/A,#N/A,FALSE,"CAR. EST.";#N/A,#N/A,FALSE,"CONVOL1";#N/A,#N/A,FALSE,"NUM. GEN. 1"}</definedName>
    <definedName name="K" localSheetId="1" hidden="1">{#N/A,#N/A,FALSE,"CAR. EST.";#N/A,#N/A,FALSE,"CONVOL1";#N/A,#N/A,FALSE,"NUM. GEN. 1"}</definedName>
    <definedName name="K" hidden="1">{#N/A,#N/A,FALSE,"CAR. EST.";#N/A,#N/A,FALSE,"CONVOL1";#N/A,#N/A,FALSE,"NUM. GEN. 1"}</definedName>
    <definedName name="kj">#N/A</definedName>
    <definedName name="KOM" localSheetId="0" hidden="1">{#N/A,#N/A,FALSE,"CAR. EST.";#N/A,#N/A,FALSE,"CONVOL1";#N/A,#N/A,FALSE,"NUM. GEN. 1"}</definedName>
    <definedName name="KOM" localSheetId="1" hidden="1">{#N/A,#N/A,FALSE,"CAR. EST.";#N/A,#N/A,FALSE,"CONVOL1";#N/A,#N/A,FALSE,"NUM. GEN. 1"}</definedName>
    <definedName name="KOM" hidden="1">{#N/A,#N/A,FALSE,"CAR. EST.";#N/A,#N/A,FALSE,"CONVOL1";#N/A,#N/A,FALSE,"NUM. GEN. 1"}</definedName>
    <definedName name="L" localSheetId="0" hidden="1">{#N/A,#N/A,FALSE,"CAR. EST.";#N/A,#N/A,FALSE,"CONVOL1";#N/A,#N/A,FALSE,"NUM. GEN. 1"}</definedName>
    <definedName name="L" localSheetId="1" hidden="1">{#N/A,#N/A,FALSE,"CAR. EST.";#N/A,#N/A,FALSE,"CONVOL1";#N/A,#N/A,FALSE,"NUM. GEN. 1"}</definedName>
    <definedName name="L" hidden="1">{#N/A,#N/A,FALSE,"CAR. EST.";#N/A,#N/A,FALSE,"CONVOL1";#N/A,#N/A,FALSE,"NUM. GEN. 1"}</definedName>
    <definedName name="LEO" localSheetId="0">'[5]GEN-VAR'!#REF!</definedName>
    <definedName name="LEO" localSheetId="1">'[3]GEN-VAR'!#REF!</definedName>
    <definedName name="LEO">'[5]GEN-VAR'!#REF!</definedName>
    <definedName name="LEON" localSheetId="0">'[5]GEN-VAR'!#REF!</definedName>
    <definedName name="LEON" localSheetId="1">'[3]GEN-VAR'!#REF!</definedName>
    <definedName name="LEON">'[5]GEN-VAR'!#REF!</definedName>
    <definedName name="Letras" localSheetId="0">#REF!</definedName>
    <definedName name="Letras" localSheetId="1">#REF!</definedName>
    <definedName name="Letras">#REF!</definedName>
    <definedName name="LONG" localSheetId="1">#REF!</definedName>
    <definedName name="LONG">#REF!</definedName>
    <definedName name="N" localSheetId="0">#REF!</definedName>
    <definedName name="N" localSheetId="1">#REF!</definedName>
    <definedName name="N">#REF!</definedName>
    <definedName name="NOSE" localSheetId="0" hidden="1">{#N/A,#N/A,FALSE,"CAR. EST.";#N/A,#N/A,FALSE,"CONVOL1";#N/A,#N/A,FALSE,"NUM. GEN. 1"}</definedName>
    <definedName name="NOSE" localSheetId="1" hidden="1">{#N/A,#N/A,FALSE,"CAR. EST.";#N/A,#N/A,FALSE,"CONVOL1";#N/A,#N/A,FALSE,"NUM. GEN. 1"}</definedName>
    <definedName name="NOSE" hidden="1">{#N/A,#N/A,FALSE,"CAR. EST.";#N/A,#N/A,FALSE,"CONVOL1";#N/A,#N/A,FALSE,"NUM. GEN. 1"}</definedName>
    <definedName name="ñlkñl" localSheetId="0" hidden="1">{#N/A,#N/A,FALSE,"CAR. EST.";#N/A,#N/A,FALSE,"CONVOL1";#N/A,#N/A,FALSE,"NUM. GEN. 1"}</definedName>
    <definedName name="ñlkñl" localSheetId="1" hidden="1">{#N/A,#N/A,FALSE,"CAR. EST.";#N/A,#N/A,FALSE,"CONVOL1";#N/A,#N/A,FALSE,"NUM. GEN. 1"}</definedName>
    <definedName name="ñlkñl" hidden="1">{#N/A,#N/A,FALSE,"CAR. EST.";#N/A,#N/A,FALSE,"CONVOL1";#N/A,#N/A,FALSE,"NUM. GEN. 1"}</definedName>
    <definedName name="P" localSheetId="0" hidden="1">{#N/A,#N/A,FALSE,"CAR. EST.";#N/A,#N/A,FALSE,"CONVOL1";#N/A,#N/A,FALSE,"NUM. GEN. 1"}</definedName>
    <definedName name="P" localSheetId="1" hidden="1">{#N/A,#N/A,FALSE,"CAR. EST.";#N/A,#N/A,FALSE,"CONVOL1";#N/A,#N/A,FALSE,"NUM. GEN. 1"}</definedName>
    <definedName name="P" hidden="1">{#N/A,#N/A,FALSE,"CAR. EST.";#N/A,#N/A,FALSE,"CONVOL1";#N/A,#N/A,FALSE,"NUM. GEN. 1"}</definedName>
    <definedName name="Payment_Needed">"Pago necesario"</definedName>
    <definedName name="PE" localSheetId="0">#REF!</definedName>
    <definedName name="PE" localSheetId="1">#REF!</definedName>
    <definedName name="PE">#REF!</definedName>
    <definedName name="PEPE" localSheetId="0">'[4]GEN-VAR'!#REF!</definedName>
    <definedName name="PEPE" localSheetId="1">'[3]GEN-VAR'!#REF!</definedName>
    <definedName name="PEPE">'[4]GEN-VAR'!#REF!</definedName>
    <definedName name="pl">#N/A</definedName>
    <definedName name="PLANTILLA" localSheetId="1">#REF!</definedName>
    <definedName name="PLANTILLA">#REF!</definedName>
    <definedName name="PO" localSheetId="0" hidden="1">{#N/A,#N/A,FALSE,"CAR. EST.";#N/A,#N/A,FALSE,"CONVOL1";#N/A,#N/A,FALSE,"NUM. GEN. 1"}</definedName>
    <definedName name="PO" localSheetId="1" hidden="1">{#N/A,#N/A,FALSE,"CAR. EST.";#N/A,#N/A,FALSE,"CONVOL1";#N/A,#N/A,FALSE,"NUM. GEN. 1"}</definedName>
    <definedName name="PO" hidden="1">{#N/A,#N/A,FALSE,"CAR. EST.";#N/A,#N/A,FALSE,"CONVOL1";#N/A,#N/A,FALSE,"NUM. GEN. 1"}</definedName>
    <definedName name="POZO" localSheetId="0" hidden="1">{#N/A,#N/A,FALSE,"CAR. EST.";#N/A,#N/A,FALSE,"CONVOL1";#N/A,#N/A,FALSE,"NUM. GEN. 1"}</definedName>
    <definedName name="POZO" localSheetId="1" hidden="1">{#N/A,#N/A,FALSE,"CAR. EST.";#N/A,#N/A,FALSE,"CONVOL1";#N/A,#N/A,FALSE,"NUM. GEN. 1"}</definedName>
    <definedName name="POZO" hidden="1">{#N/A,#N/A,FALSE,"CAR. EST.";#N/A,#N/A,FALSE,"CONVOL1";#N/A,#N/A,FALSE,"NUM. GEN. 1"}</definedName>
    <definedName name="POZO325" localSheetId="0" hidden="1">{#N/A,#N/A,FALSE,"CAR. EST.";#N/A,#N/A,FALSE,"CONVOL1";#N/A,#N/A,FALSE,"NUM. GEN. 1"}</definedName>
    <definedName name="POZO325" localSheetId="1" hidden="1">{#N/A,#N/A,FALSE,"CAR. EST.";#N/A,#N/A,FALSE,"CONVOL1";#N/A,#N/A,FALSE,"NUM. GEN. 1"}</definedName>
    <definedName name="POZO325" hidden="1">{#N/A,#N/A,FALSE,"CAR. EST.";#N/A,#N/A,FALSE,"CONVOL1";#N/A,#N/A,FALSE,"NUM. GEN. 1"}</definedName>
    <definedName name="programa" localSheetId="0">#REF!</definedName>
    <definedName name="programa" localSheetId="1">#REF!</definedName>
    <definedName name="programa">#REF!</definedName>
    <definedName name="RA" localSheetId="1">#REF!</definedName>
    <definedName name="RA">#REF!</definedName>
    <definedName name="RAMAL" localSheetId="0" hidden="1">{#N/A,#N/A,FALSE,"CAR. EST.";#N/A,#N/A,FALSE,"CONVOL1";#N/A,#N/A,FALSE,"NUM. GEN. 1"}</definedName>
    <definedName name="RAMAL" localSheetId="1" hidden="1">{#N/A,#N/A,FALSE,"CAR. EST.";#N/A,#N/A,FALSE,"CONVOL1";#N/A,#N/A,FALSE,"NUM. GEN. 1"}</definedName>
    <definedName name="RAMAL" hidden="1">{#N/A,#N/A,FALSE,"CAR. EST.";#N/A,#N/A,FALSE,"CONVOL1";#N/A,#N/A,FALSE,"NUM. GEN. 1"}</definedName>
    <definedName name="red" localSheetId="0">#REF!</definedName>
    <definedName name="red" localSheetId="1">#REF!</definedName>
    <definedName name="red">#REF!</definedName>
    <definedName name="REDUCCION" localSheetId="0" hidden="1">{#N/A,#N/A,FALSE,"CAR. EST.";#N/A,#N/A,FALSE,"CONVOL1";#N/A,#N/A,FALSE,"NUM. GEN. 1"}</definedName>
    <definedName name="REDUCCION" localSheetId="1" hidden="1">{#N/A,#N/A,FALSE,"CAR. EST.";#N/A,#N/A,FALSE,"CONVOL1";#N/A,#N/A,FALSE,"NUM. GEN. 1"}</definedName>
    <definedName name="REDUCCION" hidden="1">{#N/A,#N/A,FALSE,"CAR. EST.";#N/A,#N/A,FALSE,"CONVOL1";#N/A,#N/A,FALSE,"NUM. GEN. 1"}</definedName>
    <definedName name="Reimbursement">"Reembolso"</definedName>
    <definedName name="RELLENO" localSheetId="0" hidden="1">{#N/A,#N/A,FALSE,"CAR. EST.";#N/A,#N/A,FALSE,"CONVOL1";#N/A,#N/A,FALSE,"NUM. GEN. 1"}</definedName>
    <definedName name="RELLENO" localSheetId="1" hidden="1">{#N/A,#N/A,FALSE,"CAR. EST.";#N/A,#N/A,FALSE,"CONVOL1";#N/A,#N/A,FALSE,"NUM. GEN. 1"}</definedName>
    <definedName name="RELLENO" hidden="1">{#N/A,#N/A,FALSE,"CAR. EST.";#N/A,#N/A,FALSE,"CONVOL1";#N/A,#N/A,FALSE,"NUM. GEN. 1"}</definedName>
    <definedName name="RV" localSheetId="1">#REF!</definedName>
    <definedName name="RV">#REF!</definedName>
    <definedName name="SAD" localSheetId="0">#REF!</definedName>
    <definedName name="SAD" localSheetId="1">#REF!</definedName>
    <definedName name="SAD">#REF!</definedName>
    <definedName name="sdas" localSheetId="0" hidden="1">{#N/A,#N/A,FALSE,"RESU.NUM.GEN";#N/A,#N/A,FALSE,"PIEZAS.ESP"}</definedName>
    <definedName name="sdas" localSheetId="1" hidden="1">{#N/A,#N/A,FALSE,"RESU.NUM.GEN";#N/A,#N/A,FALSE,"PIEZAS.ESP"}</definedName>
    <definedName name="sdas" hidden="1">{#N/A,#N/A,FALSE,"RESU.NUM.GEN";#N/A,#N/A,FALSE,"PIEZAS.ESP"}</definedName>
    <definedName name="SDGGH" localSheetId="0" hidden="1">{#N/A,#N/A,FALSE,"RESU.NUM.GEN";#N/A,#N/A,FALSE,"PIEZAS.ESP"}</definedName>
    <definedName name="SDGGH" localSheetId="1" hidden="1">{#N/A,#N/A,FALSE,"RESU.NUM.GEN";#N/A,#N/A,FALSE,"PIEZAS.ESP"}</definedName>
    <definedName name="SDGGH" hidden="1">{#N/A,#N/A,FALSE,"RESU.NUM.GEN";#N/A,#N/A,FALSE,"PIEZAS.ESP"}</definedName>
    <definedName name="SFH" localSheetId="0" hidden="1">{#N/A,#N/A,FALSE,"RESU.NUM.GEN";#N/A,#N/A,FALSE,"PIEZAS.ESP"}</definedName>
    <definedName name="SFH" localSheetId="1" hidden="1">{#N/A,#N/A,FALSE,"RESU.NUM.GEN";#N/A,#N/A,FALSE,"PIEZAS.ESP"}</definedName>
    <definedName name="SFH" hidden="1">{#N/A,#N/A,FALSE,"RESU.NUM.GEN";#N/A,#N/A,FALSE,"PIEZAS.ESP"}</definedName>
    <definedName name="ss" localSheetId="0" hidden="1">{#N/A,#N/A,FALSE,"RESU.NUM.GEN";#N/A,#N/A,FALSE,"PIEZAS.ESP"}</definedName>
    <definedName name="ss" localSheetId="1" hidden="1">{#N/A,#N/A,FALSE,"RESU.NUM.GEN";#N/A,#N/A,FALSE,"PIEZAS.ESP"}</definedName>
    <definedName name="ss" hidden="1">{#N/A,#N/A,FALSE,"RESU.NUM.GEN";#N/A,#N/A,FALSE,"PIEZAS.ESP"}</definedName>
    <definedName name="ssdsd">#N/A</definedName>
    <definedName name="SUM.COPLE" localSheetId="0" hidden="1">{#N/A,#N/A,FALSE,"CAR. EST.";#N/A,#N/A,FALSE,"CONVOL1";#N/A,#N/A,FALSE,"NUM. GEN. 1"}</definedName>
    <definedName name="SUM.COPLE" localSheetId="1" hidden="1">{#N/A,#N/A,FALSE,"CAR. EST.";#N/A,#N/A,FALSE,"CONVOL1";#N/A,#N/A,FALSE,"NUM. GEN. 1"}</definedName>
    <definedName name="SUM.COPLE" hidden="1">{#N/A,#N/A,FALSE,"CAR. EST.";#N/A,#N/A,FALSE,"CONVOL1";#N/A,#N/A,FALSE,"NUM. GEN. 1"}</definedName>
    <definedName name="TC" localSheetId="0">#REF!</definedName>
    <definedName name="TC" localSheetId="1">#REF!</definedName>
    <definedName name="TC">#REF!</definedName>
    <definedName name="tempRange">[6]Sheet1!$A$1</definedName>
    <definedName name="TI" localSheetId="0">#REF!</definedName>
    <definedName name="TI" localSheetId="1">#REF!</definedName>
    <definedName name="TI">#REF!</definedName>
    <definedName name="_xlnm.Print_Titles" localSheetId="1">'PRESUPUESTO S2'!$1:$12</definedName>
    <definedName name="_xlnm.Print_Titles">#N/A</definedName>
    <definedName name="Títulos_a_imprimir_IM" localSheetId="0">#REF!</definedName>
    <definedName name="Títulos_a_imprimir_IM" localSheetId="1">#REF!</definedName>
    <definedName name="Títulos_a_imprimir_IM">#REF!</definedName>
    <definedName name="TP" localSheetId="0">#REF!</definedName>
    <definedName name="TP" localSheetId="1">#REF!</definedName>
    <definedName name="TP">#REF!</definedName>
    <definedName name="tuberia" localSheetId="0" hidden="1">{#N/A,#N/A,FALSE,"RESU.NUM.GEN";#N/A,#N/A,FALSE,"PIEZAS.ESP"}</definedName>
    <definedName name="tuberia" localSheetId="1" hidden="1">{#N/A,#N/A,FALSE,"RESU.NUM.GEN";#N/A,#N/A,FALSE,"PIEZAS.ESP"}</definedName>
    <definedName name="tuberia" hidden="1">{#N/A,#N/A,FALSE,"RESU.NUM.GEN";#N/A,#N/A,FALSE,"PIEZAS.ESP"}</definedName>
    <definedName name="TUBO" localSheetId="0" hidden="1">{#N/A,#N/A,FALSE,"CAR. EST.";#N/A,#N/A,FALSE,"CONVOL1";#N/A,#N/A,FALSE,"NUM. GEN. 1"}</definedName>
    <definedName name="TUBO" localSheetId="1" hidden="1">{#N/A,#N/A,FALSE,"CAR. EST.";#N/A,#N/A,FALSE,"CONVOL1";#N/A,#N/A,FALSE,"NUM. GEN. 1"}</definedName>
    <definedName name="TUBO" hidden="1">{#N/A,#N/A,FALSE,"CAR. EST.";#N/A,#N/A,FALSE,"CONVOL1";#N/A,#N/A,FALSE,"NUM. GEN. 1"}</definedName>
    <definedName name="VE" localSheetId="0">#REF!</definedName>
    <definedName name="VE" localSheetId="1">#REF!</definedName>
    <definedName name="VE">#REF!</definedName>
    <definedName name="WDASDA" localSheetId="0">#REF!</definedName>
    <definedName name="WDASDA" localSheetId="1">#REF!</definedName>
    <definedName name="WDASDA">#REF!</definedName>
    <definedName name="wrn.17505." localSheetId="0" hidden="1">{#N/A,#N/A,FALSE,"AVALUO";#N/A,#N/A,FALSE,"CONDOMINIO";#N/A,#N/A,FALSE,"IGECEM"}</definedName>
    <definedName name="wrn.17505." localSheetId="1" hidden="1">{#N/A,#N/A,FALSE,"AVALUO";#N/A,#N/A,FALSE,"CONDOMINIO";#N/A,#N/A,FALSE,"IGECEM"}</definedName>
    <definedName name="wrn.17505." hidden="1">{#N/A,#N/A,FALSE,"AVALUO";#N/A,#N/A,FALSE,"CONDOMINIO";#N/A,#N/A,FALSE,"IGECEM"}</definedName>
    <definedName name="wrn.FORMATOS._.1." localSheetId="0" hidden="1">{#N/A,#N/A,FALSE,"CAR. EST.";#N/A,#N/A,FALSE,"CONVOL1";#N/A,#N/A,FALSE,"NUM. GEN. 1"}</definedName>
    <definedName name="wrn.FORMATOS._.1." localSheetId="1" hidden="1">{#N/A,#N/A,FALSE,"CAR. EST.";#N/A,#N/A,FALSE,"CONVOL1";#N/A,#N/A,FALSE,"NUM. GEN. 1"}</definedName>
    <definedName name="wrn.FORMATOS._.1." hidden="1">{#N/A,#N/A,FALSE,"CAR. EST.";#N/A,#N/A,FALSE,"CONVOL1";#N/A,#N/A,FALSE,"NUM. GEN. 1"}</definedName>
    <definedName name="wrn.impresion._.de._.finiquito._.1." localSheetId="0" hidden="1">{#N/A,#N/A,FALSE,"RESU.NUM.GEN";#N/A,#N/A,FALSE,"PIEZAS.ESP"}</definedName>
    <definedName name="wrn.impresion._.de._.finiquito._.1." localSheetId="1" hidden="1">{#N/A,#N/A,FALSE,"RESU.NUM.GEN";#N/A,#N/A,FALSE,"PIEZAS.ESP"}</definedName>
    <definedName name="wrn.impresion._.de._.finiquito._.1." hidden="1">{#N/A,#N/A,FALSE,"RESU.NUM.GEN";#N/A,#N/A,FALSE,"PIEZAS.ESP"}</definedName>
    <definedName name="wrn.PRUEBA." localSheetId="0" hidden="1">{#N/A,#N/A,FALSE,"AVALUO";#N/A,#N/A,FALSE,"CONDOMINIO";#N/A,#N/A,FALSE,"TDF"}</definedName>
    <definedName name="wrn.PRUEBA." localSheetId="1" hidden="1">{#N/A,#N/A,FALSE,"AVALUO";#N/A,#N/A,FALSE,"CONDOMINIO";#N/A,#N/A,FALSE,"TDF"}</definedName>
    <definedName name="wrn.PRUEBA." hidden="1">{#N/A,#N/A,FALSE,"AVALUO";#N/A,#N/A,FALSE,"CONDOMINIO";#N/A,#N/A,FALSE,"TDF"}</definedName>
    <definedName name="xxx" localSheetId="0">#REF!</definedName>
    <definedName name="xxx" localSheetId="1">#REF!</definedName>
    <definedName name="xxx">#REF!</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3" i="11" l="1"/>
  <c r="F62" i="11"/>
  <c r="F64" i="11"/>
  <c r="F65" i="11"/>
  <c r="F66" i="11"/>
  <c r="F67" i="11"/>
  <c r="F68" i="11"/>
  <c r="F69" i="11"/>
  <c r="F70" i="11"/>
  <c r="F71" i="11"/>
  <c r="F72" i="11"/>
  <c r="F73" i="11"/>
  <c r="F90" i="11" l="1"/>
  <c r="F81" i="11"/>
  <c r="F61" i="11"/>
  <c r="F74" i="11" s="1"/>
  <c r="F56" i="11"/>
  <c r="F55" i="11"/>
  <c r="F54" i="11"/>
  <c r="F53" i="11"/>
  <c r="F52" i="11"/>
  <c r="F51" i="11"/>
  <c r="F50" i="11"/>
  <c r="F49" i="11"/>
  <c r="F48" i="11"/>
  <c r="F47" i="11"/>
  <c r="F46" i="11"/>
  <c r="F45" i="11"/>
  <c r="F44" i="11"/>
  <c r="F57" i="11" l="1"/>
  <c r="C23" i="2"/>
  <c r="F106" i="11" l="1"/>
  <c r="F89" i="11" l="1"/>
  <c r="F80" i="11"/>
  <c r="F88" i="11" l="1"/>
  <c r="F86" i="11"/>
  <c r="F31" i="11" l="1"/>
  <c r="F32" i="11"/>
  <c r="F33" i="11"/>
  <c r="F77" i="11"/>
  <c r="F78" i="11"/>
  <c r="F79" i="11"/>
  <c r="F87" i="11"/>
  <c r="F91" i="11" s="1"/>
  <c r="F113" i="11"/>
  <c r="F115" i="11" s="1"/>
  <c r="F108" i="11"/>
  <c r="F109" i="11"/>
  <c r="F120" i="11"/>
  <c r="F121" i="11"/>
  <c r="F122" i="11"/>
  <c r="B139" i="11"/>
  <c r="B138" i="11"/>
  <c r="B137" i="11"/>
  <c r="F119" i="11"/>
  <c r="C39" i="2"/>
  <c r="F107" i="11" s="1"/>
  <c r="B142" i="11"/>
  <c r="B131" i="11"/>
  <c r="B141" i="11"/>
  <c r="B140" i="11"/>
  <c r="B136" i="11"/>
  <c r="B135" i="11"/>
  <c r="B134" i="11"/>
  <c r="B133" i="11"/>
  <c r="B132" i="11"/>
  <c r="N11" i="2"/>
  <c r="E11" i="2"/>
  <c r="J11" i="2"/>
  <c r="L11" i="2" s="1"/>
  <c r="N12" i="2"/>
  <c r="E12" i="2"/>
  <c r="J12" i="2" s="1"/>
  <c r="L12" i="2" s="1"/>
  <c r="N13" i="2"/>
  <c r="E13" i="2"/>
  <c r="J13" i="2"/>
  <c r="L13" i="2" s="1"/>
  <c r="N14" i="2"/>
  <c r="E14" i="2"/>
  <c r="J14" i="2" s="1"/>
  <c r="L14" i="2" s="1"/>
  <c r="I11" i="2"/>
  <c r="K11" i="2" s="1"/>
  <c r="I12" i="2"/>
  <c r="K12" i="2"/>
  <c r="I13" i="2"/>
  <c r="K13" i="2" s="1"/>
  <c r="I14" i="2"/>
  <c r="K14" i="2" s="1"/>
  <c r="N9" i="2"/>
  <c r="N10" i="2"/>
  <c r="N15" i="2"/>
  <c r="N16" i="2"/>
  <c r="N17" i="2"/>
  <c r="M11" i="2"/>
  <c r="M12" i="2"/>
  <c r="M13" i="2"/>
  <c r="M14" i="2"/>
  <c r="E10" i="2"/>
  <c r="J10" i="2"/>
  <c r="O10" i="2" s="1"/>
  <c r="E15" i="2"/>
  <c r="J15" i="2" s="1"/>
  <c r="E16" i="2"/>
  <c r="J16" i="2"/>
  <c r="O16" i="2" s="1"/>
  <c r="E17" i="2"/>
  <c r="J17" i="2" s="1"/>
  <c r="E9" i="2"/>
  <c r="J9" i="2"/>
  <c r="J29" i="2"/>
  <c r="J28" i="2"/>
  <c r="L9" i="2"/>
  <c r="M9" i="2"/>
  <c r="M10" i="2"/>
  <c r="M15" i="2"/>
  <c r="M16" i="2"/>
  <c r="M17" i="2"/>
  <c r="B12" i="11"/>
  <c r="B129" i="11" s="1"/>
  <c r="I39" i="2"/>
  <c r="I9" i="2"/>
  <c r="K9" i="2" s="1"/>
  <c r="I10" i="2"/>
  <c r="K10" i="2" s="1"/>
  <c r="I15" i="2"/>
  <c r="K15" i="2" s="1"/>
  <c r="I16" i="2"/>
  <c r="K16" i="2" s="1"/>
  <c r="I17" i="2"/>
  <c r="K17" i="2" s="1"/>
  <c r="E39" i="2"/>
  <c r="J39" i="2" s="1"/>
  <c r="K23" i="2" l="1"/>
  <c r="O15" i="2"/>
  <c r="L15" i="2"/>
  <c r="O17" i="2"/>
  <c r="L17" i="2"/>
  <c r="N23" i="2"/>
  <c r="O13" i="2"/>
  <c r="M23" i="2"/>
  <c r="L16" i="2"/>
  <c r="L23" i="2" s="1"/>
  <c r="K28" i="2" s="1"/>
  <c r="F26" i="11" s="1"/>
  <c r="L10" i="2"/>
  <c r="O9" i="2"/>
  <c r="F123" i="11"/>
  <c r="F142" i="11" s="1"/>
  <c r="F110" i="11"/>
  <c r="F82" i="11"/>
  <c r="F34" i="11"/>
  <c r="F134" i="11" s="1"/>
  <c r="O11" i="2"/>
  <c r="J23" i="2"/>
  <c r="O32" i="2" s="1"/>
  <c r="O12" i="2"/>
  <c r="K39" i="2"/>
  <c r="M39" i="2" s="1"/>
  <c r="Q2" i="2"/>
  <c r="O14" i="2"/>
  <c r="F139" i="11"/>
  <c r="F136" i="11"/>
  <c r="F137" i="11"/>
  <c r="F38" i="11"/>
  <c r="K27" i="2"/>
  <c r="O27" i="2" s="1"/>
  <c r="K30" i="2"/>
  <c r="F25" i="11" s="1"/>
  <c r="K29" i="2"/>
  <c r="O30" i="2" s="1"/>
  <c r="F16" i="11"/>
  <c r="F18" i="11" s="1"/>
  <c r="F39" i="11"/>
  <c r="F37" i="11"/>
  <c r="F40" i="11" l="1"/>
  <c r="F135" i="11" s="1"/>
  <c r="F138" i="11"/>
  <c r="F99" i="11"/>
  <c r="F100" i="11" s="1"/>
  <c r="F103" i="11"/>
  <c r="F104" i="11" s="1"/>
  <c r="O23" i="2"/>
  <c r="F94" i="11" s="1"/>
  <c r="F27" i="11"/>
  <c r="F28" i="11" s="1"/>
  <c r="F21" i="11"/>
  <c r="F22" i="11" s="1"/>
  <c r="F131" i="11"/>
  <c r="O31" i="2"/>
  <c r="O29" i="2"/>
  <c r="F116" i="11" l="1"/>
  <c r="F95" i="11"/>
  <c r="F96" i="11" s="1"/>
  <c r="F124" i="11" s="1"/>
  <c r="O33" i="2"/>
  <c r="M34" i="2" s="1"/>
  <c r="F132" i="11"/>
  <c r="F140" i="11" l="1"/>
  <c r="F133" i="11"/>
  <c r="F141" i="11"/>
  <c r="F144" i="11" l="1"/>
  <c r="F145" i="11" s="1"/>
  <c r="F146" i="11" s="1"/>
</calcChain>
</file>

<file path=xl/sharedStrings.xml><?xml version="1.0" encoding="utf-8"?>
<sst xmlns="http://schemas.openxmlformats.org/spreadsheetml/2006/main" count="316" uniqueCount="209">
  <si>
    <t>MTS</t>
  </si>
  <si>
    <t xml:space="preserve">FECHA DE ELABORACION </t>
  </si>
  <si>
    <t>LOCALIDAD:</t>
  </si>
  <si>
    <t>MUNICIPIO:</t>
  </si>
  <si>
    <t>OBRA :</t>
  </si>
  <si>
    <t xml:space="preserve">TRAMOS 
A 
CONSTRUIR </t>
  </si>
  <si>
    <t>TUBERIA</t>
  </si>
  <si>
    <t xml:space="preserve">DATOS DE ZANJAS </t>
  </si>
  <si>
    <t>RELLENOS Y EXCAVACIONES</t>
  </si>
  <si>
    <t>Longitud
(mts)</t>
  </si>
  <si>
    <t>Diametro (Pulg ∅ )</t>
  </si>
  <si>
    <t>Diametro 
(mts)</t>
  </si>
  <si>
    <t>Ancho
(mts)</t>
  </si>
  <si>
    <t>Profundidad
(mts)</t>
  </si>
  <si>
    <t>Plantilla
(mts)</t>
  </si>
  <si>
    <r>
      <t>Area 
(m</t>
    </r>
    <r>
      <rPr>
        <b/>
        <sz val="10"/>
        <rFont val="Arial"/>
        <family val="2"/>
      </rPr>
      <t>²</t>
    </r>
    <r>
      <rPr>
        <b/>
        <i/>
        <sz val="10"/>
        <rFont val="Arial"/>
        <family val="2"/>
      </rPr>
      <t>/m)</t>
    </r>
  </si>
  <si>
    <r>
      <t>Volumen de Tubo (por tramo)
(m</t>
    </r>
    <r>
      <rPr>
        <b/>
        <sz val="10"/>
        <rFont val="Arial"/>
        <family val="2"/>
      </rPr>
      <t>³</t>
    </r>
    <r>
      <rPr>
        <b/>
        <i/>
        <sz val="10"/>
        <rFont val="Arial"/>
        <family val="2"/>
      </rPr>
      <t>)</t>
    </r>
  </si>
  <si>
    <t>Excavacion
(m³)</t>
  </si>
  <si>
    <t>Plantilla
(m³)</t>
  </si>
  <si>
    <t>Acarreo
(m³)</t>
  </si>
  <si>
    <t xml:space="preserve">LONGITUD TOTAL DE TUBERIA </t>
  </si>
  <si>
    <t>Σ=</t>
  </si>
  <si>
    <t xml:space="preserve">RESUMEN DE VOLUMENES </t>
  </si>
  <si>
    <t xml:space="preserve">COMPROBACION </t>
  </si>
  <si>
    <t>Excavacion 
(m³)</t>
  </si>
  <si>
    <t>MENOS</t>
  </si>
  <si>
    <t xml:space="preserve">PRESUPUESTO DE OBRA </t>
  </si>
  <si>
    <t>OBRA:</t>
  </si>
  <si>
    <t>CLAVE</t>
  </si>
  <si>
    <t>CONCEPTO</t>
  </si>
  <si>
    <t>UNIDAD</t>
  </si>
  <si>
    <t>CANTIDAD</t>
  </si>
  <si>
    <t>P.U.</t>
  </si>
  <si>
    <t>IMPORTE</t>
  </si>
  <si>
    <t>A</t>
  </si>
  <si>
    <t>PRELIMINARES</t>
  </si>
  <si>
    <t>ML</t>
  </si>
  <si>
    <t>PZA</t>
  </si>
  <si>
    <t>EXCAVACIÓN</t>
  </si>
  <si>
    <t>M3</t>
  </si>
  <si>
    <t>RELLENOS</t>
  </si>
  <si>
    <t>SUMINISTRO DE TUBERIAS</t>
  </si>
  <si>
    <t>INSTALACIÓN DE TUBERIAS</t>
  </si>
  <si>
    <t>SUB TOTAL INSTALACIÓN DE CONEXIONES :</t>
  </si>
  <si>
    <t>ACARREOS</t>
  </si>
  <si>
    <t>SUB TOTAL  ACARREOS :</t>
  </si>
  <si>
    <t>TOMAS DOMICILIARIAS</t>
  </si>
  <si>
    <t>COMPLEMENTARIOS</t>
  </si>
  <si>
    <t>RESUMEN POR PARTIDAS</t>
  </si>
  <si>
    <t>SUBTOTAL:</t>
  </si>
  <si>
    <t xml:space="preserve">-PARA TUBERIAS CON DIAMETROS EXTERIOR MAYOR O IGUAL A 50 CM, EL ANCHO DE LA ZANJA SERA EL DIAMETRO EXTERIOR MAS 60 CM </t>
  </si>
  <si>
    <t xml:space="preserve">EN  LA TABLA 10 SE PRESENTAN ANCHOS DE ZANJAS QUE EN GENERAL CUMPLEN CON ESTOS CRITERIOS , SIN EMBARGO LOS VALORES SE DEBERAN VERIFICAR </t>
  </si>
  <si>
    <t xml:space="preserve">ES INDISPENSABLE  QUE A LA ALTURA DEL LOMO DEL TUBO , LA ZANJA TENGA REALMENTE EL ANCHO QUE SE INDICA EN LA TABLA 10, A PARTIR DE ESTE PUNTO PUEDE DARSELE A SUS PAREDES EL TALUD NECESARIO PARA EVITAR EL EMPLEO DEL ADEME . SI RESULTA CONVENIENTE EL EMPLEO DE ADEME , EL ANCHO DE ZANJA DEBE SER EL INDICADO EN LA TABLA 10 MAS EL ANCHO QUE OCUPE EL ADEME. </t>
  </si>
  <si>
    <r>
      <t xml:space="preserve">LOS ANCHOS DE ZANJA QUE RESULTEN DE LOS CALCULOS SE DEBERAN REDONDEAR A MULTIPLOS DE </t>
    </r>
    <r>
      <rPr>
        <b/>
        <sz val="11"/>
        <color theme="1"/>
        <rFont val="Calibri"/>
        <family val="2"/>
        <scheme val="minor"/>
      </rPr>
      <t xml:space="preserve">5 </t>
    </r>
  </si>
  <si>
    <t xml:space="preserve">LA PROFUNDIDAD MINIMA SERA DE 70 CM EN TUBERIAS DE HASTA 51 MM DE DIAMETRO EN ADELANTE SERA IGUAL AL DIAMETRO EXTERIOR DEL TUBO , MAS 5 CM , MAS EL COLCHON INDICADO EN LA TABLA 13 </t>
  </si>
  <si>
    <t xml:space="preserve">POR LO QUE SE REFIERE A LA PROFUNDIDAD MAXIMA , ESTA VARIA EN FUNCION DE LAS CARACTERISTICAS PARTICULARES DE LA RESISTENCIA DE LA TUBERIA QUE SE TRATE , TOMANDO EN CUENTAEL FACTOR DE CARGA PROPORCIONADO POR LA PLANTILLA DE APOYO QUE SE USE ("A" o "B"), EL PESO VOLUMETRICO DEL MATERIAL DE RELLENO Y LA CARGA VIVA EN LA SUPERFICIE. </t>
  </si>
  <si>
    <t>IVA (16%):</t>
  </si>
  <si>
    <t>RED DE DISTRIBUCIÓN DE AGUA POTABLE</t>
  </si>
  <si>
    <t>TOTAL:</t>
  </si>
  <si>
    <t xml:space="preserve">SUMINISTRO DE ACCESORIOS HIDRÁULICOS </t>
  </si>
  <si>
    <t>Relleno 
(m³)</t>
  </si>
  <si>
    <t>NUMERO DE TOMAS DOMICILIARIAS</t>
  </si>
  <si>
    <t>M3/KM</t>
  </si>
  <si>
    <t xml:space="preserve">      CARGA Y ACARREO DE MATERIAL EXCEDENTE (MEDIDO COMPACTO) HASTA 1er KILÓMETRO SOBRE TERRACERIAS LOMERIO SUAVE REVESTIDO, LOMERIO PRONUNCIADO INCLUYE: ABUNDAMIENTO ESPERADO, MANO DE OBRA, EQUIPO Y MANIOBRAS LOCALES.</t>
  </si>
  <si>
    <t xml:space="preserve">      ACARREO DE MATERIAL EXCEDENTE (MEDIDO COMPACTO) KILÓMETROS SUBSECUENTES, SOBRE TERRACERIAS LOMERIO SUAVE REVESTIDO Y/O LOMERIO PRONUNCIADO. INCLUYE: ABUNDAMIENTO ESPERADO, EQUIPO Y MANIOBRAS LOCALES.</t>
  </si>
  <si>
    <t xml:space="preserve">      EXCAVACIÓN EN ZANJAS POR MEDIOS MECÁNICOS, EN MATERIAL TIPO "B", HASTA UNA PROFUNDIDAD DE 2.00 MTS, DEPOSITANDO EL MATERIAL A LADO DE LA ZANJA, CON O SIN LA PRESENCIA DE AGUA. INCLUYE: ACHIQUE NECESARIO, AFINE DE FONDO Y TALUDES, MAQUINARIA, EQUIPO, MANO DE OBRA Y HTAS.</t>
  </si>
  <si>
    <t xml:space="preserve">         RELLENO EN ZANJAS CON MATERIAL PRODUCTO DE EXCAVACION, EN CAPAS DE 25 CMS, COMPACTADO AL 90% DE P.V.S.M. POR UNIDAD DE OBRA TERMINADA, CON USO DE EQUIPO MECANICO. INCLUYE: ACARREO, AGUA PARA HUMEDAD DEL MATERIAL, MANO DE OBRA, HERRAMIENTA Y EQUIPO NECESARIO.</t>
  </si>
  <si>
    <t>INSTALACIÓN DE ACCESORIOS HIDRAULICOS</t>
  </si>
  <si>
    <t xml:space="preserve">         EXCAVACIÓN EN ZANJAS MATERIAL TIPO "B" HASTA 2 METROS DE PROFUNDIDAD, CON HERRAMIENTA MANUAL, DEPOSITANDO EL PRODUCTO A UN LADO DE LA ZANJA PARA SU APROVECHAMIENTO POSTERIOR INCLUYE: MANO DE OBRA, HERRAMIENTA Y EQUIPO.</t>
  </si>
  <si>
    <t xml:space="preserve">      RELLENO CON MATERIAL PRODUCTO DE EXCAVACION, COMPACTADO CON PIZON DE MANO, INCLUYE: CRIBADO, AGUA PARA HUMEDAD, ACARREO Y APLICACION DE TODOS LOS MATERIALES, EQUIPO, MANO DE OBRA Y HERRAMIENTA.</t>
  </si>
  <si>
    <t>TOMAS DOMICILIARIAS (SUMINISTRO DE PIEZAS ESPECIALES)</t>
  </si>
  <si>
    <t xml:space="preserve">      SUMINISTRO DE TUBO RAMAL DE POLIETILENO DE ALTA DENSIDAD CLASE 10 KG/CM2 DE 13 MM. DE LA ABRAZADERA AL CUADRO DE MEDICION. INCLUYE:  MATERIALES, FLETES HASTA LA OBRA, DESCARGAS Y MANIOBRAS PUESTO EN SITIO</t>
  </si>
  <si>
    <t>TOMAS DOMICILIARIAS (INSTALACION  PIEZAS ESPECIALES)</t>
  </si>
  <si>
    <t>CONSTRUCCIÒN DE BASE DE CONCRETO HIDRAULICO FC´=150 KG/CM2 PARA FIJAR CUADRO DE MEDIDOR DE 0.20X0.25X0.50 INCLUYE: MATERIALES, MANO DE OBRA Y HERRAMIENTA.</t>
  </si>
  <si>
    <t>LIMPIEZA GENERAL Y DESALOJO DE DESPERDICIOS FUERA DE LA OBRA, EN TODA EL AREA DE TRABAJO, INCLUYE BARRIDO, ACOPIO DE ESCOMBRO, SOBRANTES DE MATERIAL, DESECHOS DE BASURA, MANO DE OBRA, HERRAMIENTA Y EQUIPO NECESARIO.</t>
  </si>
  <si>
    <t>LAZARO CARDENAS, QUINTANA ROO</t>
  </si>
  <si>
    <t>GENERADORES DE VOLUMES DE OBRA  DE PROYECTO EJECUTIVO DE AGUA POTABLE</t>
  </si>
  <si>
    <t>red de distribución</t>
  </si>
  <si>
    <t>B</t>
  </si>
  <si>
    <t>C</t>
  </si>
  <si>
    <t>D</t>
  </si>
  <si>
    <t>H</t>
  </si>
  <si>
    <t>TOTAL DE RED DE DISTRIBUCIÓN:</t>
  </si>
  <si>
    <t>SECTORIZACIÓN Y SUSTITUCIÓN DE TUBERÍAS DE LA RED DE DISTRIBUCION DE AGUA POTABLE DE LA LOCALIDAD DE HOLBOX.</t>
  </si>
  <si>
    <t>HOL-BOX</t>
  </si>
  <si>
    <t xml:space="preserve">      SUMINISTRO DE TUBERIA TERMOFUSIONABLE DE POLIETILENO DE ALTA DENSIDAD HIDRAULICA PE100 DE 3" DE DIAMETRO RD-17 QUE CUMPLA CON UNA PRESIÓN DE TRABAJO DE 7.00 KG/CM2 , NMX-E-018 SCFI-VIGENTE INCLUYE: FLETES HASTA LA OBRA, CARGA, DESCARGA Y ACARREOS.</t>
  </si>
  <si>
    <t>SPAD1703</t>
  </si>
  <si>
    <t xml:space="preserve">      SUMINISTRO DE TUBERIA TERMOFUSIONABLE DE POLIETILENO DE ALTA DENSIDAD HIDRAULICA PE100 DE 4" DE DIAMETRO RD-17 QUE CUMPLA CON UNA PRESIÓN DE TRABAJO DE 7.00 KG/CM2 , NMX-E-018 SCFI-VIGENTE INCLUYE: FLETES HASTA LA OBRA, CARGA, DESCARGA Y ACARREOS.</t>
  </si>
  <si>
    <t>SPAD1704</t>
  </si>
  <si>
    <t xml:space="preserve">      SUMINISTRO DE TUBERIA TERMOFUSIONABLE DE POLIETILENO DE ALTA DENSIDAD HIDRAULICA PE100 DE 6" DE DIAMETRO RD-17 QUE CUMPLA CON UNA PRESIÓN DE TRABAJO DE 7.00 KG/CM2 , NMX-E-018 SCFI-VIGENTE INCLUYE: FLETES HASTA LA OBRA, CARGA, DESCARGA Y ACARREOS.</t>
  </si>
  <si>
    <t>SPAD1706</t>
  </si>
  <si>
    <t>ISPAD3H</t>
  </si>
  <si>
    <t xml:space="preserve">      INSTALACIÓN, TERMOFUSIÓN Y PRUEBA HIDROSTÁTICA DE TUBERIA TERMOFUSIONABLE HIDRAULICA PT 7 KG/CM2 DE 3" DE DIAMETRO. INCLUYE: ACARREOS, MANIOBRAS LOCALES, MATERIALES DE CONSUMO, MAQUINARIA DE TERMOFUSIÓN, MANO DE OBRA Y HERRAMIENTA.</t>
  </si>
  <si>
    <t>ISPAD4H</t>
  </si>
  <si>
    <t xml:space="preserve">      INSTALACIÓN, TERMOFUSIÓN Y PRUEBA HIDROSTÁTICA DE TUBERIA TERMOFUSIONABLE HIDRAULICA PT 7 KG/CM2 DE 4" DE DIAMETRO. INCLUYE: ACARREOS, MANIOBRAS LOCALES, MATERIALES DE CONSUMO, MAQUINARIA DE TERMOFUSIÓN, MANO DE OBRA Y HERRAMIENTA.</t>
  </si>
  <si>
    <t>ISPAD6H</t>
  </si>
  <si>
    <t xml:space="preserve">      INSTALACIÓN, TERMOFUSIÓN Y PRUEBA HIDROSTÁTICA DE TUBERIA TERMOFUSIONABLE HIDRAULICA PT 7 KG/CM2 DE 6" DE DIAMETRO. INCLUYE: ACARREOS, MANIOBRAS LOCALES, MATERIALES DE CONSUMO, MAQUINARIA DE TERMOFUSIÓN, MANO DE OBRA Y HERRAMIENTA.</t>
  </si>
  <si>
    <t>EXCEQM02</t>
  </si>
  <si>
    <t xml:space="preserve">         TRAZO Y NIVELACION PARA LINEA DE AGUA POTABLE, DRENAJE SANITARIO O ALCANTARILLADO, ESTABLECIENDO NIVELES, BANCOS Y EJES DE REFERENCIA. INCLUYE: MATERIALES DE CONSUMO, MANO DE OBRA, HERRAMIENTA Y EQUIPO.</t>
  </si>
  <si>
    <t>TRAYNL03</t>
  </si>
  <si>
    <t>PLANTILLA CON MATERIAL PETREO TMA 3/4" INCLUYE: SUMINISTRO, ACARREO, EQUIPO, MANO DE OBRA, HERRAMIENTA Y BOMBEO DE ACHIQUE EN CASO NECESARIO.</t>
  </si>
  <si>
    <t>PLANTGRV02</t>
  </si>
  <si>
    <t>RELLARE</t>
  </si>
  <si>
    <t xml:space="preserve">      RELLENO CON MATERIAL ARENA PRODUCTO DE LA ISLA INCLUYE: DRAGADO, SUMINISTRO, BANDEADO, CARGA, ACARREO, MAQUINARIA, MATERIALES, MANO DE OBRA Y HERRAMIENTAS.</t>
  </si>
  <si>
    <t>RELLEXC02</t>
  </si>
  <si>
    <t>Relleno producto de Excavación
(m³)</t>
  </si>
  <si>
    <t>Relleno producto de banco
(m³)</t>
  </si>
  <si>
    <t>arena de banco</t>
  </si>
  <si>
    <t>ACARRSUB</t>
  </si>
  <si>
    <t>ACARR01</t>
  </si>
  <si>
    <t>EXCM02</t>
  </si>
  <si>
    <t xml:space="preserve"> SUMINISTRO E INTERCONEXION DE SILLETA DE POLIETILENO TERMOFUSIONABLE DE 3" DE DIAM. X 13 MM. INCLUYE: TERMOFUSIÓN, MATERIALES, MANO DE OBRA Y HERRAMIENTA.</t>
  </si>
  <si>
    <t>SLLPADH3</t>
  </si>
  <si>
    <t>SLLPADH4</t>
  </si>
  <si>
    <t xml:space="preserve"> SUMINISTRO E INTERCONEXION DE SILLETA DE POLIETILENO TERMOFUSIONABLE DE 4" DE DIAM. X 13 MM. INCLUYE: TERMOFUSIÓN, MATERIALES, MANO DE OBRA Y HERRAMIENTA.</t>
  </si>
  <si>
    <t>TRPAD13</t>
  </si>
  <si>
    <t>TOMAD19</t>
  </si>
  <si>
    <t>BASEM13</t>
  </si>
  <si>
    <t xml:space="preserve"> </t>
  </si>
  <si>
    <t>LIMP02</t>
  </si>
  <si>
    <t>E</t>
  </si>
  <si>
    <t>F</t>
  </si>
  <si>
    <t>G</t>
  </si>
  <si>
    <t>I</t>
  </si>
  <si>
    <t>CONSTRUCCION DE CAJA DE OPERACIÓN DE VALVULAS DE  1.50 X1.50 X 1.00 M. FABRICADO CON MURO DE BLOCK JUNTEADO CON MORTERO, 4 CASTILLOS ARM. DE ARMEX 15X15-4 H CON CONCRETO F`C=150 KG/CM2, CADENA DE DESPLANTE DE 15X15 CM. ARM. DE ARMEX 15X15-4 H CON CONCRETO F`C=150 KG/CM2, LOSA DE CONCRETO ARM. VAR # 3 A CADA 10 CM. A.S,  SUP. DE 10 CMS. DE ESP., APLANADO INTERIOR, PLANTILLA DE CONCRETO DE 5 CM., MARCO Y MARCO CON TAPA DE 50X50 CMS. ESTANDAR PARA AGUA POTABLE  INCLUYE: EXCAVACION, RELLENO CON MAT. PRODUCTO DE EXCAVACIÓN, , MANO DE OBRA, HERRAMIENTA Y EQUIPO.</t>
  </si>
  <si>
    <t>CCOVAL</t>
  </si>
  <si>
    <t>SUBTOTAL TOMAS DOMICILIARIAS</t>
  </si>
  <si>
    <t>REPTUB3</t>
  </si>
  <si>
    <t>J</t>
  </si>
  <si>
    <t>REPARACIÓN DE LINEA DE AGUA POTABLE DE 3" A 6"  DE DIAMETRO INCLUYE: TRAMO DE TUBERIA DE PVC HIDRAULICO RD 32.5 (7 KG/CM2), COPLES DE REPARACIÓN, SOBREEXCAVACIÓN, ATRAQUE DE CONCRETO F´C=150 KG/CM2, RELLENO PRODUCTO DE LA EXCAVACIÓN, COMPACTACIÓN CON PISON DE MANO Y/O EQUIPO, MATERIALES, MANO DE OBRA Y HTAS.</t>
  </si>
  <si>
    <t>REPARACIÓN DE LINEA DE VACIO DE 3" A 6" DE DIAMETRO INCLUYE TUBERIA, INSTALACIÓN,EXCAVACION, RELLENOS, MATERIALES, MANO DE OBRA Y HTAS.</t>
  </si>
  <si>
    <t>REPLV3</t>
  </si>
  <si>
    <t>SUMINISTRO DE PIEZAS ESPECIALES DE FO.FO.</t>
  </si>
  <si>
    <t>CRRFOFO6X50</t>
  </si>
  <si>
    <t>MFET6</t>
  </si>
  <si>
    <t>INSTALACION DE PIEZAS ESPECIALES DE FO.FO.</t>
  </si>
  <si>
    <t>ICRRFOFO6X50</t>
  </si>
  <si>
    <t>INSTALACION DE CARRETE DE 50 CMS DE LARGO Y DE 6" Ø DE FO.FO. CLASE 125, INCLUYE: MANO DE OBRA, MAQUINARIA, HERRAMIENTA, FLETES HASTA LA OBRA, CARGA, DESCARGA, ACARREOS Y TODO LO NECESARIO PARA SU CORRECTA INSTALACION.</t>
  </si>
  <si>
    <t>SUBTOTAL INSTALACION DE PIEZAS ESPECIALES DE FO.FO.</t>
  </si>
  <si>
    <t>K</t>
  </si>
  <si>
    <t>L</t>
  </si>
  <si>
    <t xml:space="preserve">      SUMINISTRO DE PIEZAS ESPECIALES DE PEAD. INCLUYE: MATERIALES, FLETES HASTA LA OBRA, CARGA, DESCARGA Y MANIOBRAS LOCALES.</t>
  </si>
  <si>
    <t>SUBTOTAL PRELIMINARES:</t>
  </si>
  <si>
    <t>SUBTOTAL EXCAVACIÓN:</t>
  </si>
  <si>
    <t>SUBTOTAL RELLENOS:</t>
  </si>
  <si>
    <t>SUBTOTAL SUMINISTRO DE TUBERIAS:</t>
  </si>
  <si>
    <t>SUBTOTAL INSTALACIÓN DE TUBERIAS:</t>
  </si>
  <si>
    <t>SUBTOTAL SUMINISTRO DE ACCESORIOS HIDRÁULICOS :</t>
  </si>
  <si>
    <t>SUBTOTAL TOMAS DOMICILIARIAS (SUMINISTRO DE PIEZAS ESPECIALES):</t>
  </si>
  <si>
    <t>SUBTOTAL TOMAS DOMICILIARIAS (INSTALACION  PIEZAS ESPECIALES):</t>
  </si>
  <si>
    <t>SUBTOTAL COMPLEMENTARIOS:</t>
  </si>
  <si>
    <t xml:space="preserve">   SUMINISTRO E INSTALACION DE CUADRO MEDIDOR PARA TOMA DOMICILIARIA A BASE DE KIT VEAGN PARA USO DOMESTICO DE POLIETILENO DE 42X60 CM DE SECCION DE 3/4" Y 1/2" DE DIÁMETRO INCLUYE: 2 ADAPTADOR DE COMPRESION DE 13 X 16 MM, 1 VALVULA ANTIFRAUDE MULTICIERRE GREEN VEAGN 1/2", 4 NIPLE DE 15 CM DE POLIPROPILENO POLIMEX 1/2", 3 CODO POLIMEX 1/2" X 90º, 1 VALVULA ESFERA ROSCABLE DE 16MM, 1 TEE ROSCADA DE 1/2" X 1/2", 1TAPON GALVANIZADO DE 13MM, 1 CODO NIPLE DE 1/2", SELLADOR POLIMEX 125 ML, CINTA TEFLON 1/2" X 6 M Y MEDIDOR VELOCIDAD DE CHORRO MULTIPLE DE 1/2" CLASE B CUERPO PLASTICO MARCA VEAGN O SIMILAR CARATULA GIRATORIA 360º LECTURA DIRECTA CON REGISTRO DE SUBMULTIPLOS DE METROS CUBICOS AL MILLAR (LITROS), FLETES HASTA LA OBRA, DESCARGAS, MANIOBRAS PUESTO EN SITIO, MATERIALES DE CONSUMO, MANO DE OBRA, EQUIPO, HERRAMIENTA Y TODO LO NECESARIO PARA SU CORRECTA INSTALACIÓN.</t>
  </si>
  <si>
    <t>CZPADH3</t>
  </si>
  <si>
    <t>CRUZ DE PAD HIDRAULICO DE 3"X 3" DE DIAMETRO</t>
  </si>
  <si>
    <t>CZPADH43</t>
  </si>
  <si>
    <t>CRUZ DE PAD HIDRAULICO DE 4" X 3" DE DIAMETRO</t>
  </si>
  <si>
    <t>TPADH3</t>
  </si>
  <si>
    <t>TEE DE PAD HIDRAULICO DE 3" X 3" DE DIAMETRO</t>
  </si>
  <si>
    <t>TPADH43</t>
  </si>
  <si>
    <t>TEE DE PAD HIDRAULICO DE 4" X 3" DE DIAMETRO</t>
  </si>
  <si>
    <t>TPADH6</t>
  </si>
  <si>
    <t>TEE DE PAD HIDRAULICO DE 6" X 6" DE DIAMETRO</t>
  </si>
  <si>
    <t>CDPADH904</t>
  </si>
  <si>
    <t>CODO DE 90º DE  PAD HIDRAULICO DE 4" DE DIAMETRO</t>
  </si>
  <si>
    <t>RDPADH43</t>
  </si>
  <si>
    <t>REDUCCION DE PAD HIDRAULICO DE 4" A 3" DE DIAMETRO</t>
  </si>
  <si>
    <t>RDPADH64</t>
  </si>
  <si>
    <t>REDUCCION DE PAD HIDRAULICO DE 6" A 4" DE DIAMETRO</t>
  </si>
  <si>
    <t>TCPADH3</t>
  </si>
  <si>
    <t>TAPON DE PAD HIDRAULICO DE 3" DE DIAMETRO</t>
  </si>
  <si>
    <t>TCPADH4</t>
  </si>
  <si>
    <t>TAPON DE PAD HIDRAULICO DE 4" DE DIAMETRO</t>
  </si>
  <si>
    <t>ICZPADH3</t>
  </si>
  <si>
    <t>ICZPADH43</t>
  </si>
  <si>
    <t>ITPADH3</t>
  </si>
  <si>
    <t>ITPADH43</t>
  </si>
  <si>
    <t>ITPADH6</t>
  </si>
  <si>
    <t>ICDPADH904</t>
  </si>
  <si>
    <t>IRDPADH43</t>
  </si>
  <si>
    <t>IRDPADH64</t>
  </si>
  <si>
    <t>ITCPADH3</t>
  </si>
  <si>
    <t>ITCPADH4</t>
  </si>
  <si>
    <t>VSCFF08</t>
  </si>
  <si>
    <t>IVSCFF08</t>
  </si>
  <si>
    <t>STB8BR</t>
  </si>
  <si>
    <t>ISTB8BR</t>
  </si>
  <si>
    <t>IMFET8</t>
  </si>
  <si>
    <t>SUMINISTRO DE CARRETE DE 50 CMS DE LARGO Y DE 6" Ø DE FO.FO. CLASE 125, INCLUYE: SUMINISTRO, ACARREO Y FLETES HASTA EL SITIO DE LA OBRA, CARGA Y DESCARGA EN SITIO.</t>
  </si>
  <si>
    <t>SUMINISTRO DE VALVULA DE COMPUERTA VASTAGO FIJO TIPO RESILENTE DE 6" 125 PSI PARA SECCIONAMIENTO CON VOLANTA, INCLUYE: SUMINISTRO, EMPAQUES, TORNILLERIA, MANO DE OBRA, HERRAMIENTAS Y TODO LO NECESARIO PARA SU CORRECTA INSTALACION.</t>
  </si>
  <si>
    <t xml:space="preserve">      INSTALACION DE VALVULA DE SECCIONAMIENTO FOFO DE 6" DIAM., INCLUYE: EMPAQUES Y TORNILLERIA, MATERIAL, MANO DE OBRA, HERRAMIENTA, ACARREOS, Y TODO LO NECESARIO PARA SU CORRECTA EJECUCION.</t>
  </si>
  <si>
    <t xml:space="preserve">      INSTALACION DE CONEXION STUB END DE 6" CON BRIDA DE ACERO AL CARBON. INCLUYE: TERMOFUSIÓN, CARGA, DESCARGA, ACARREOS, MANIOBRAS LOCALES, MANO DE OBRA Y HERRAMIENTA.</t>
  </si>
  <si>
    <t>SUMINISTRO,  DE MEDIDOR DE GASTO TIPO PROPELA, ESPECIFICACION AWWA C704-70, PARA UNA PRESION DE TRABAJO DE 10.50 kg/cm2 (150 psi) DE 150 mm (6") DE DIAMETRO, BRIDADO.INCLUYE: MATERIALES, ACARREOS, MANIOBRAS LOCALES, MANO DE OBRA, HERRAMIENTA Y EQUIPO.</t>
  </si>
  <si>
    <t>INSTALACIÓN  DE MEDIDOR DE GASTO TIPO PROPELA, ESPECIFICACION AWWA C704-70, PARA UNA PRESION DE TRABAJO DE 10.50 kg/cm2 (150 psi) DE 150 mm (6") DE DIAMETRO, BRIDADO.INCLUYE: MATERIALES, ACARREOS, MANIOBRAS LOCALES, MANO DE OBRA, HERRAMIENTA Y EQUIPO.</t>
  </si>
  <si>
    <t>CZPADH4</t>
  </si>
  <si>
    <t>CRUZ DE PAD HIDRAULICO DE 4" X 4" DE DIAMETRO</t>
  </si>
  <si>
    <t>TPADH4</t>
  </si>
  <si>
    <t>TEE DE PAD HIDRAULICO DE 4" X 4" DE DIAMETRO</t>
  </si>
  <si>
    <t>CDPADH903</t>
  </si>
  <si>
    <t>CODO DE 90° DE  PAD HIDRAULICO DE 3" DE DIAMETRO</t>
  </si>
  <si>
    <t>ICZPADH4</t>
  </si>
  <si>
    <t>ITPADH4</t>
  </si>
  <si>
    <t>ICDPADH903</t>
  </si>
  <si>
    <t>CODO DE 90° DE PAD HIDRAULICO DE 3" DE DIAMETRO</t>
  </si>
  <si>
    <t>SUMINISTRO DE STUB END PAD HIDRAULICO DE 8" DE DIAMETRO CON BRIDA DE ACERO AL CARBON. INCLUYE: CARGA, DESCARGA, ACARREOS, MANIOBRAS LOCALES, MANO DE OBRA Y HERRAMIENTA.</t>
  </si>
  <si>
    <t>REDFF8X6</t>
  </si>
  <si>
    <t xml:space="preserve"> REDUCCIÓN DE 8" X 6" DE FO. FO. BRIDADO</t>
  </si>
  <si>
    <t>IREDFF8X6</t>
  </si>
  <si>
    <t>INSTALACION, JUNTEO Y PRUEBA DE ACCESORIOS HIDRÁULICOS PAD 4710 RD-21 (PT: 7 KG/CM2) DEBIENDO CUMPLIR NOM-013-CNA-VIGENTE INCLUYE: PRUEBA DE PRESIÓN DE LA LINEA, CARGA, DESCARGA, ACARREOS, MANIOBRAS LOCALES, TRABAJOS DE TERMOFUSION, MANO DE OBRA Y HERRAMIENTA.</t>
  </si>
  <si>
    <t>SUSTITUCIÓN Y MEJORAMIENTO DE LA RES DE DISTRIBUCIÓN DE AGUA POTABLE DE LA LOCALDAD DE HOLBOX (SECTOR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</si>
</sst>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quot;$&quot;* #,##0.00_-;_-&quot;$&quot;* &quot;-&quot;??_-;_-@_-"/>
    <numFmt numFmtId="164" formatCode="[$-F800]dddd\,\ mmmm\ dd\,\ yyyy"/>
    <numFmt numFmtId="165" formatCode="0.000"/>
    <numFmt numFmtId="166" formatCode="#,##0.000"/>
    <numFmt numFmtId="167" formatCode="_-[$$-80A]* #,##0.00_-;\-[$$-80A]* #,##0.00_-;_-[$$-80A]* &quot;-&quot;??_-;_-@_-"/>
    <numFmt numFmtId="168" formatCode="0.00000"/>
    <numFmt numFmtId="169" formatCode="0.0000"/>
  </numFmts>
  <fonts count="38">
    <font>
      <sz val="11"/>
      <color theme="1"/>
      <name val="Calibri"/>
      <family val="2"/>
      <scheme val="minor"/>
    </font>
    <font>
      <sz val="10"/>
      <name val="Arial"/>
      <family val="2"/>
    </font>
    <font>
      <b/>
      <sz val="11"/>
      <name val="Arial"/>
      <family val="2"/>
    </font>
    <font>
      <b/>
      <sz val="10"/>
      <name val="Arial"/>
      <family val="2"/>
    </font>
    <font>
      <b/>
      <i/>
      <sz val="10"/>
      <name val="Arial"/>
      <family val="2"/>
    </font>
    <font>
      <b/>
      <sz val="11"/>
      <color theme="1"/>
      <name val="Calibri"/>
      <family val="2"/>
      <scheme val="minor"/>
    </font>
    <font>
      <sz val="12"/>
      <name val="Arial"/>
      <family val="2"/>
    </font>
    <font>
      <b/>
      <u/>
      <sz val="14"/>
      <name val="Arial"/>
      <family val="2"/>
    </font>
    <font>
      <b/>
      <sz val="14"/>
      <name val="Arial"/>
      <family val="2"/>
    </font>
    <font>
      <sz val="11"/>
      <name val="Arial"/>
      <family val="2"/>
    </font>
    <font>
      <b/>
      <sz val="11"/>
      <color theme="0" tint="-0.499984740745262"/>
      <name val="Arial"/>
      <family val="2"/>
    </font>
    <font>
      <b/>
      <sz val="12"/>
      <color theme="4" tint="-0.499984740745262"/>
      <name val="Arial"/>
      <family val="2"/>
    </font>
    <font>
      <i/>
      <sz val="11"/>
      <name val="Arial Narrow"/>
      <family val="2"/>
    </font>
    <font>
      <b/>
      <i/>
      <sz val="10"/>
      <color rgb="FFFF0000"/>
      <name val="Arial"/>
      <family val="2"/>
    </font>
    <font>
      <i/>
      <sz val="10"/>
      <name val="Arial"/>
      <family val="2"/>
    </font>
    <font>
      <b/>
      <i/>
      <sz val="10"/>
      <color theme="1"/>
      <name val="Arial"/>
      <family val="2"/>
    </font>
    <font>
      <b/>
      <sz val="11"/>
      <color theme="1"/>
      <name val="GreekS"/>
    </font>
    <font>
      <b/>
      <i/>
      <sz val="12"/>
      <color rgb="FFFF0000"/>
      <name val="Arial"/>
      <family val="2"/>
    </font>
    <font>
      <b/>
      <i/>
      <sz val="11"/>
      <color rgb="FFFF0000"/>
      <name val="Arial"/>
      <family val="2"/>
    </font>
    <font>
      <i/>
      <sz val="10"/>
      <color rgb="FFFF0000"/>
      <name val="Arial"/>
      <family val="2"/>
    </font>
    <font>
      <b/>
      <i/>
      <sz val="11"/>
      <color theme="1"/>
      <name val="Calibri"/>
      <family val="2"/>
      <scheme val="minor"/>
    </font>
    <font>
      <b/>
      <sz val="12"/>
      <name val="Arial"/>
      <family val="2"/>
    </font>
    <font>
      <b/>
      <sz val="9"/>
      <name val="Arial"/>
      <family val="2"/>
    </font>
    <font>
      <sz val="9"/>
      <name val="Arial"/>
      <family val="2"/>
    </font>
    <font>
      <sz val="8"/>
      <name val="Arial"/>
      <family val="2"/>
    </font>
    <font>
      <sz val="9"/>
      <color rgb="FFA6A6A6"/>
      <name val="Arial"/>
      <family val="2"/>
    </font>
    <font>
      <b/>
      <sz val="14"/>
      <name val="Arial Narrow"/>
      <family val="2"/>
    </font>
    <font>
      <i/>
      <sz val="14"/>
      <name val="Arial"/>
      <family val="2"/>
    </font>
    <font>
      <b/>
      <i/>
      <sz val="11"/>
      <name val="Arial"/>
      <family val="2"/>
    </font>
    <font>
      <b/>
      <sz val="11"/>
      <name val="Calibri"/>
      <family val="2"/>
      <scheme val="minor"/>
    </font>
    <font>
      <b/>
      <sz val="12"/>
      <name val="Calibri"/>
      <family val="2"/>
      <scheme val="minor"/>
    </font>
    <font>
      <sz val="12"/>
      <name val="Calibri"/>
      <family val="2"/>
      <scheme val="minor"/>
    </font>
    <font>
      <sz val="11"/>
      <color theme="1"/>
      <name val="Calibri"/>
      <family val="2"/>
      <scheme val="minor"/>
    </font>
    <font>
      <sz val="10"/>
      <name val="Calibri"/>
      <family val="2"/>
      <scheme val="minor"/>
    </font>
    <font>
      <sz val="10"/>
      <name val="Arial"/>
      <family val="2"/>
    </font>
    <font>
      <b/>
      <sz val="10"/>
      <name val="Calibri"/>
      <family val="2"/>
      <scheme val="minor"/>
    </font>
    <font>
      <sz val="10"/>
      <color rgb="FFFF0000"/>
      <name val="Arial"/>
      <family val="2"/>
    </font>
    <font>
      <sz val="11"/>
      <color theme="1"/>
      <name val="Arial"/>
      <family val="2"/>
    </font>
  </fonts>
  <fills count="11">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00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C000"/>
        <bgColor indexed="64"/>
      </patternFill>
    </fill>
    <fill>
      <patternFill patternType="solid">
        <fgColor theme="4" tint="0.79998168889431442"/>
        <bgColor indexed="64"/>
      </patternFill>
    </fill>
    <fill>
      <patternFill patternType="solid">
        <fgColor theme="7"/>
        <bgColor indexed="64"/>
      </patternFill>
    </fill>
    <fill>
      <patternFill patternType="solid">
        <fgColor theme="9" tint="0.79998168889431442"/>
        <bgColor indexed="64"/>
      </patternFill>
    </fill>
  </fills>
  <borders count="54">
    <border>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8" tint="-0.499984740745262"/>
      </left>
      <right/>
      <top/>
      <bottom/>
      <diagonal/>
    </border>
    <border>
      <left style="thin">
        <color theme="8" tint="-0.499984740745262"/>
      </left>
      <right/>
      <top style="thin">
        <color theme="8" tint="-0.499984740745262"/>
      </top>
      <bottom/>
      <diagonal/>
    </border>
    <border>
      <left style="medium">
        <color theme="8" tint="-0.499984740745262"/>
      </left>
      <right/>
      <top style="medium">
        <color theme="8" tint="-0.499984740745262"/>
      </top>
      <bottom style="thin">
        <color theme="1"/>
      </bottom>
      <diagonal/>
    </border>
    <border>
      <left/>
      <right/>
      <top style="medium">
        <color theme="8" tint="-0.499984740745262"/>
      </top>
      <bottom style="thin">
        <color theme="1"/>
      </bottom>
      <diagonal/>
    </border>
    <border>
      <left/>
      <right style="medium">
        <color theme="8" tint="-0.499984740745262"/>
      </right>
      <top style="medium">
        <color theme="8" tint="-0.499984740745262"/>
      </top>
      <bottom style="thin">
        <color theme="1"/>
      </bottom>
      <diagonal/>
    </border>
    <border>
      <left style="medium">
        <color theme="8" tint="-0.499984740745262"/>
      </left>
      <right/>
      <top style="thin">
        <color theme="1"/>
      </top>
      <bottom style="thin">
        <color theme="1"/>
      </bottom>
      <diagonal/>
    </border>
    <border>
      <left/>
      <right/>
      <top style="thin">
        <color theme="1"/>
      </top>
      <bottom style="thin">
        <color theme="1"/>
      </bottom>
      <diagonal/>
    </border>
    <border>
      <left/>
      <right style="medium">
        <color theme="8" tint="-0.499984740745262"/>
      </right>
      <top style="thin">
        <color theme="1"/>
      </top>
      <bottom style="thin">
        <color theme="1"/>
      </bottom>
      <diagonal/>
    </border>
    <border>
      <left style="thin">
        <color theme="8" tint="-0.499984740745262"/>
      </left>
      <right/>
      <top/>
      <bottom style="thin">
        <color theme="8" tint="-0.499984740745262"/>
      </bottom>
      <diagonal/>
    </border>
    <border>
      <left style="medium">
        <color theme="8" tint="-0.499984740745262"/>
      </left>
      <right/>
      <top style="thin">
        <color theme="1"/>
      </top>
      <bottom style="medium">
        <color theme="8" tint="-0.499984740745262"/>
      </bottom>
      <diagonal/>
    </border>
    <border>
      <left/>
      <right/>
      <top style="thin">
        <color theme="1"/>
      </top>
      <bottom style="medium">
        <color theme="8" tint="-0.499984740745262"/>
      </bottom>
      <diagonal/>
    </border>
    <border>
      <left/>
      <right style="medium">
        <color theme="8" tint="-0.499984740745262"/>
      </right>
      <top style="thin">
        <color theme="1"/>
      </top>
      <bottom style="medium">
        <color theme="8" tint="-0.499984740745262"/>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style="medium">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0" borderId="0"/>
    <xf numFmtId="44" fontId="1" fillId="0" borderId="0" applyFont="0" applyFill="0" applyBorder="0" applyAlignment="0" applyProtection="0"/>
    <xf numFmtId="0" fontId="1" fillId="0" borderId="0"/>
    <xf numFmtId="0" fontId="34" fillId="0" borderId="0"/>
    <xf numFmtId="0" fontId="1" fillId="0" borderId="0"/>
    <xf numFmtId="0" fontId="1" fillId="0" borderId="0"/>
    <xf numFmtId="0" fontId="32" fillId="0" borderId="0"/>
    <xf numFmtId="44" fontId="32" fillId="0" borderId="0" applyFont="0" applyFill="0" applyBorder="0" applyAlignment="0" applyProtection="0"/>
  </cellStyleXfs>
  <cellXfs count="280">
    <xf numFmtId="0" fontId="0" fillId="0" borderId="0" xfId="0"/>
    <xf numFmtId="0" fontId="1" fillId="0" borderId="1" xfId="1" applyFill="1" applyBorder="1"/>
    <xf numFmtId="0" fontId="1" fillId="0" borderId="0" xfId="1" applyFill="1" applyBorder="1"/>
    <xf numFmtId="0" fontId="1" fillId="0" borderId="0" xfId="1" applyFill="1"/>
    <xf numFmtId="0" fontId="0" fillId="0" borderId="0" xfId="0" applyAlignment="1">
      <alignment horizontal="center" vertical="center"/>
    </xf>
    <xf numFmtId="2" fontId="4" fillId="3" borderId="38" xfId="1" applyNumberFormat="1" applyFont="1" applyFill="1" applyBorder="1" applyAlignment="1">
      <alignment horizontal="center" vertical="center" wrapText="1"/>
    </xf>
    <xf numFmtId="165" fontId="4" fillId="3" borderId="38" xfId="1" applyNumberFormat="1" applyFont="1" applyFill="1" applyBorder="1" applyAlignment="1">
      <alignment horizontal="center" vertical="center" wrapText="1"/>
    </xf>
    <xf numFmtId="0" fontId="4" fillId="0" borderId="7" xfId="1" applyFont="1" applyFill="1" applyBorder="1" applyAlignment="1">
      <alignment horizontal="center" vertical="center"/>
    </xf>
    <xf numFmtId="165" fontId="12" fillId="0" borderId="7" xfId="1" applyNumberFormat="1" applyFont="1" applyFill="1" applyBorder="1" applyAlignment="1">
      <alignment horizontal="center" vertical="center"/>
    </xf>
    <xf numFmtId="2" fontId="12" fillId="0" borderId="7" xfId="1" applyNumberFormat="1" applyFont="1" applyFill="1" applyBorder="1" applyAlignment="1">
      <alignment horizontal="center" vertical="center"/>
    </xf>
    <xf numFmtId="166" fontId="12" fillId="0" borderId="7" xfId="1" applyNumberFormat="1" applyFont="1" applyFill="1" applyBorder="1" applyAlignment="1">
      <alignment horizontal="center" vertical="center"/>
    </xf>
    <xf numFmtId="0" fontId="4" fillId="0" borderId="5" xfId="1" applyFont="1" applyFill="1" applyBorder="1" applyAlignment="1">
      <alignment horizontal="center" vertical="center"/>
    </xf>
    <xf numFmtId="165" fontId="12" fillId="0" borderId="5" xfId="1" applyNumberFormat="1" applyFont="1" applyFill="1" applyBorder="1" applyAlignment="1">
      <alignment horizontal="center" vertical="center"/>
    </xf>
    <xf numFmtId="2" fontId="12" fillId="0" borderId="5" xfId="1" applyNumberFormat="1" applyFont="1" applyFill="1" applyBorder="1" applyAlignment="1">
      <alignment horizontal="center" vertical="center"/>
    </xf>
    <xf numFmtId="166" fontId="12" fillId="0" borderId="5" xfId="1" applyNumberFormat="1" applyFont="1" applyFill="1" applyBorder="1" applyAlignment="1">
      <alignment horizontal="center" vertical="center"/>
    </xf>
    <xf numFmtId="0" fontId="4" fillId="0" borderId="16" xfId="1" applyFont="1" applyFill="1" applyBorder="1" applyAlignment="1">
      <alignment horizontal="center" vertical="center"/>
    </xf>
    <xf numFmtId="165" fontId="12" fillId="0" borderId="16" xfId="1" applyNumberFormat="1" applyFont="1" applyFill="1" applyBorder="1" applyAlignment="1">
      <alignment horizontal="center" vertical="center"/>
    </xf>
    <xf numFmtId="2" fontId="12" fillId="0" borderId="16" xfId="1" applyNumberFormat="1" applyFont="1" applyFill="1" applyBorder="1" applyAlignment="1">
      <alignment horizontal="center" vertical="center"/>
    </xf>
    <xf numFmtId="166" fontId="12" fillId="0" borderId="16" xfId="1" applyNumberFormat="1" applyFont="1" applyFill="1" applyBorder="1" applyAlignment="1">
      <alignment horizontal="center" vertical="center"/>
    </xf>
    <xf numFmtId="2" fontId="14" fillId="0" borderId="3" xfId="1" applyNumberFormat="1" applyFont="1" applyFill="1" applyBorder="1"/>
    <xf numFmtId="2" fontId="14" fillId="0" borderId="0" xfId="1" applyNumberFormat="1" applyFont="1" applyFill="1" applyBorder="1"/>
    <xf numFmtId="165" fontId="14" fillId="0" borderId="0" xfId="1" applyNumberFormat="1" applyFont="1" applyFill="1" applyBorder="1"/>
    <xf numFmtId="4" fontId="4" fillId="0" borderId="0" xfId="1" applyNumberFormat="1" applyFont="1" applyFill="1" applyBorder="1"/>
    <xf numFmtId="0" fontId="16" fillId="0" borderId="20" xfId="0" applyFont="1" applyBorder="1" applyAlignment="1">
      <alignment horizontal="center"/>
    </xf>
    <xf numFmtId="4" fontId="4" fillId="0" borderId="21" xfId="1" applyNumberFormat="1" applyFont="1" applyFill="1" applyBorder="1" applyAlignment="1">
      <alignment horizontal="center"/>
    </xf>
    <xf numFmtId="0" fontId="14" fillId="0" borderId="0" xfId="1" applyFont="1" applyFill="1" applyBorder="1"/>
    <xf numFmtId="165" fontId="14" fillId="0" borderId="0" xfId="1" applyNumberFormat="1" applyFont="1" applyFill="1" applyBorder="1" applyAlignment="1">
      <alignment horizontal="center" vertical="center" wrapText="1"/>
    </xf>
    <xf numFmtId="4" fontId="4" fillId="0" borderId="4" xfId="1" applyNumberFormat="1" applyFont="1" applyFill="1" applyBorder="1" applyAlignment="1">
      <alignment horizontal="center" vertical="center"/>
    </xf>
    <xf numFmtId="0" fontId="14" fillId="0" borderId="3" xfId="1" applyFont="1" applyFill="1" applyBorder="1"/>
    <xf numFmtId="0" fontId="14" fillId="0" borderId="0" xfId="1" applyFont="1" applyFill="1" applyBorder="1" applyAlignment="1">
      <alignment horizontal="right"/>
    </xf>
    <xf numFmtId="4" fontId="18" fillId="0" borderId="0" xfId="1" applyNumberFormat="1" applyFont="1" applyFill="1" applyBorder="1" applyAlignment="1">
      <alignment horizontal="center"/>
    </xf>
    <xf numFmtId="0" fontId="14" fillId="0" borderId="2" xfId="1" applyFont="1" applyFill="1" applyBorder="1"/>
    <xf numFmtId="2" fontId="14" fillId="0" borderId="1" xfId="1" applyNumberFormat="1" applyFont="1" applyFill="1" applyBorder="1"/>
    <xf numFmtId="0" fontId="14" fillId="0" borderId="1" xfId="1" applyFont="1" applyFill="1" applyBorder="1"/>
    <xf numFmtId="0" fontId="14" fillId="0" borderId="1" xfId="1" applyFont="1" applyFill="1" applyBorder="1" applyAlignment="1">
      <alignment horizontal="right"/>
    </xf>
    <xf numFmtId="165" fontId="14" fillId="0" borderId="1" xfId="1" applyNumberFormat="1" applyFont="1" applyFill="1" applyBorder="1"/>
    <xf numFmtId="0" fontId="0" fillId="0" borderId="0" xfId="0" applyBorder="1" applyAlignment="1">
      <alignment horizontal="center" vertical="center"/>
    </xf>
    <xf numFmtId="2" fontId="4" fillId="3" borderId="40" xfId="1" applyNumberFormat="1" applyFont="1" applyFill="1" applyBorder="1" applyAlignment="1">
      <alignment horizontal="center" vertical="center" wrapText="1"/>
    </xf>
    <xf numFmtId="2" fontId="4" fillId="3" borderId="41" xfId="1" applyNumberFormat="1" applyFont="1" applyFill="1" applyBorder="1" applyAlignment="1">
      <alignment horizontal="center" vertical="center" wrapText="1"/>
    </xf>
    <xf numFmtId="2" fontId="12" fillId="0" borderId="8" xfId="1" applyNumberFormat="1" applyFont="1" applyFill="1" applyBorder="1" applyAlignment="1">
      <alignment horizontal="center" vertical="center"/>
    </xf>
    <xf numFmtId="165" fontId="12" fillId="0" borderId="12" xfId="1" applyNumberFormat="1" applyFont="1" applyFill="1" applyBorder="1" applyAlignment="1">
      <alignment horizontal="center" vertical="center"/>
    </xf>
    <xf numFmtId="2" fontId="12" fillId="0" borderId="6" xfId="1" applyNumberFormat="1" applyFont="1" applyFill="1" applyBorder="1" applyAlignment="1">
      <alignment horizontal="center" vertical="center"/>
    </xf>
    <xf numFmtId="165" fontId="12" fillId="0" borderId="13" xfId="1" applyNumberFormat="1" applyFont="1" applyFill="1" applyBorder="1" applyAlignment="1">
      <alignment horizontal="center" vertical="center"/>
    </xf>
    <xf numFmtId="2" fontId="12" fillId="0" borderId="14" xfId="1" applyNumberFormat="1" applyFont="1" applyFill="1" applyBorder="1" applyAlignment="1">
      <alignment horizontal="center" vertical="center"/>
    </xf>
    <xf numFmtId="165" fontId="12" fillId="0" borderId="15" xfId="1" applyNumberFormat="1" applyFont="1" applyFill="1" applyBorder="1" applyAlignment="1">
      <alignment horizontal="center" vertical="center"/>
    </xf>
    <xf numFmtId="166" fontId="12" fillId="0" borderId="8" xfId="1" applyNumberFormat="1" applyFont="1" applyFill="1" applyBorder="1" applyAlignment="1">
      <alignment horizontal="center" vertical="center"/>
    </xf>
    <xf numFmtId="166" fontId="12" fillId="0" borderId="6" xfId="1" applyNumberFormat="1" applyFont="1" applyFill="1" applyBorder="1" applyAlignment="1">
      <alignment horizontal="center" vertical="center"/>
    </xf>
    <xf numFmtId="166" fontId="12" fillId="0" borderId="14" xfId="1" applyNumberFormat="1" applyFont="1" applyFill="1" applyBorder="1" applyAlignment="1">
      <alignment horizontal="center" vertical="center"/>
    </xf>
    <xf numFmtId="4" fontId="4" fillId="0" borderId="8" xfId="1" applyNumberFormat="1" applyFont="1" applyFill="1" applyBorder="1" applyAlignment="1">
      <alignment horizontal="center" vertical="center"/>
    </xf>
    <xf numFmtId="4" fontId="4" fillId="0" borderId="6" xfId="1" applyNumberFormat="1" applyFont="1" applyFill="1" applyBorder="1" applyAlignment="1">
      <alignment horizontal="center" vertical="center"/>
    </xf>
    <xf numFmtId="4" fontId="4" fillId="0" borderId="14" xfId="1" applyNumberFormat="1" applyFont="1" applyFill="1" applyBorder="1" applyAlignment="1">
      <alignment horizontal="center" vertical="center"/>
    </xf>
    <xf numFmtId="2" fontId="4" fillId="0" borderId="42" xfId="1" applyNumberFormat="1" applyFont="1" applyFill="1" applyBorder="1" applyAlignment="1">
      <alignment horizontal="center" vertical="center"/>
    </xf>
    <xf numFmtId="165" fontId="4" fillId="0" borderId="4" xfId="1" applyNumberFormat="1" applyFont="1" applyFill="1" applyBorder="1" applyAlignment="1">
      <alignment horizontal="center" vertical="center" wrapText="1"/>
    </xf>
    <xf numFmtId="165" fontId="4" fillId="0" borderId="0" xfId="1" applyNumberFormat="1" applyFont="1" applyFill="1" applyBorder="1" applyAlignment="1">
      <alignment horizontal="center" vertical="center" wrapText="1"/>
    </xf>
    <xf numFmtId="165" fontId="4" fillId="0" borderId="1" xfId="1" applyNumberFormat="1" applyFont="1" applyFill="1" applyBorder="1" applyAlignment="1">
      <alignment horizontal="center" vertical="center" wrapText="1"/>
    </xf>
    <xf numFmtId="0" fontId="7" fillId="0" borderId="0" xfId="0" applyFont="1" applyBorder="1" applyAlignment="1">
      <alignment horizontal="center"/>
    </xf>
    <xf numFmtId="0" fontId="0" fillId="0" borderId="43" xfId="0" applyBorder="1" applyAlignment="1">
      <alignment horizontal="center" vertical="center"/>
    </xf>
    <xf numFmtId="0" fontId="1" fillId="0" borderId="43" xfId="1" applyFill="1" applyBorder="1"/>
    <xf numFmtId="0" fontId="1" fillId="0" borderId="44" xfId="1" applyFill="1" applyBorder="1"/>
    <xf numFmtId="0" fontId="14" fillId="0" borderId="45" xfId="1" applyFont="1" applyFill="1" applyBorder="1"/>
    <xf numFmtId="2" fontId="14" fillId="0" borderId="45" xfId="1" applyNumberFormat="1" applyFont="1" applyFill="1" applyBorder="1"/>
    <xf numFmtId="165" fontId="14" fillId="0" borderId="45" xfId="1" applyNumberFormat="1" applyFont="1" applyFill="1" applyBorder="1"/>
    <xf numFmtId="0" fontId="20" fillId="0" borderId="0" xfId="0" applyFont="1" applyAlignment="1">
      <alignment horizontal="left" vertical="center" indent="1"/>
    </xf>
    <xf numFmtId="49" fontId="20" fillId="0" borderId="0" xfId="0" applyNumberFormat="1" applyFont="1" applyAlignment="1">
      <alignment horizontal="left" vertical="center" wrapText="1" indent="3"/>
    </xf>
    <xf numFmtId="0" fontId="0" fillId="0" borderId="0" xfId="0" applyAlignment="1">
      <alignment horizontal="left" vertical="center" wrapText="1"/>
    </xf>
    <xf numFmtId="0" fontId="1" fillId="0" borderId="0" xfId="1" applyFont="1" applyFill="1" applyAlignment="1">
      <alignment vertical="top"/>
    </xf>
    <xf numFmtId="0" fontId="24" fillId="0" borderId="0" xfId="1" applyFont="1" applyFill="1" applyAlignment="1">
      <alignment vertical="top"/>
    </xf>
    <xf numFmtId="1" fontId="22" fillId="0" borderId="0" xfId="1" applyNumberFormat="1" applyFont="1" applyFill="1" applyBorder="1" applyAlignment="1">
      <alignment horizontal="justify" vertical="top" wrapText="1"/>
    </xf>
    <xf numFmtId="0" fontId="23" fillId="0" borderId="0" xfId="1" applyFont="1" applyFill="1" applyBorder="1" applyAlignment="1">
      <alignment horizontal="left" vertical="center"/>
    </xf>
    <xf numFmtId="0" fontId="1" fillId="0" borderId="0" xfId="1" applyFont="1" applyFill="1" applyBorder="1" applyAlignment="1">
      <alignment horizontal="left" vertical="center"/>
    </xf>
    <xf numFmtId="168" fontId="14" fillId="0" borderId="0" xfId="1" applyNumberFormat="1" applyFont="1" applyFill="1" applyBorder="1"/>
    <xf numFmtId="2" fontId="4" fillId="0" borderId="0" xfId="1" applyNumberFormat="1" applyFont="1" applyFill="1" applyBorder="1" applyAlignment="1">
      <alignment horizontal="center" vertical="center" wrapText="1"/>
    </xf>
    <xf numFmtId="4" fontId="4" fillId="0" borderId="17" xfId="1" applyNumberFormat="1" applyFont="1" applyFill="1" applyBorder="1" applyAlignment="1">
      <alignment horizontal="center" vertical="center"/>
    </xf>
    <xf numFmtId="4" fontId="4" fillId="0" borderId="19" xfId="1" applyNumberFormat="1" applyFont="1" applyFill="1" applyBorder="1" applyAlignment="1">
      <alignment horizontal="center" vertical="center"/>
    </xf>
    <xf numFmtId="4" fontId="4" fillId="0" borderId="47" xfId="1" applyNumberFormat="1" applyFont="1" applyFill="1" applyBorder="1" applyAlignment="1">
      <alignment horizontal="center" vertical="center"/>
    </xf>
    <xf numFmtId="165" fontId="4" fillId="3" borderId="40" xfId="1" applyNumberFormat="1" applyFont="1" applyFill="1" applyBorder="1" applyAlignment="1">
      <alignment horizontal="center" vertical="center" wrapText="1"/>
    </xf>
    <xf numFmtId="2" fontId="4" fillId="0" borderId="21" xfId="1" applyNumberFormat="1" applyFont="1" applyFill="1" applyBorder="1" applyAlignment="1">
      <alignment horizontal="center" vertical="center" wrapText="1"/>
    </xf>
    <xf numFmtId="0" fontId="19" fillId="0" borderId="0" xfId="1" applyFont="1" applyFill="1" applyBorder="1" applyAlignment="1">
      <alignment horizontal="center" vertical="center"/>
    </xf>
    <xf numFmtId="1" fontId="28" fillId="0" borderId="20" xfId="1" applyNumberFormat="1" applyFont="1" applyFill="1" applyBorder="1" applyAlignment="1">
      <alignment horizontal="center" vertical="center"/>
    </xf>
    <xf numFmtId="165" fontId="14" fillId="0" borderId="21" xfId="1" applyNumberFormat="1" applyFont="1" applyFill="1" applyBorder="1" applyAlignment="1">
      <alignment horizontal="center" vertical="center"/>
    </xf>
    <xf numFmtId="2" fontId="14" fillId="0" borderId="21" xfId="1" applyNumberFormat="1" applyFont="1" applyFill="1" applyBorder="1" applyAlignment="1">
      <alignment horizontal="center" vertical="center"/>
    </xf>
    <xf numFmtId="165" fontId="14" fillId="0" borderId="21" xfId="1" applyNumberFormat="1" applyFont="1" applyFill="1" applyBorder="1" applyAlignment="1">
      <alignment horizontal="center" vertical="center" wrapText="1"/>
    </xf>
    <xf numFmtId="169" fontId="14" fillId="0" borderId="21" xfId="1" applyNumberFormat="1" applyFont="1" applyFill="1" applyBorder="1" applyAlignment="1">
      <alignment horizontal="center" vertical="center"/>
    </xf>
    <xf numFmtId="0" fontId="0" fillId="0" borderId="0" xfId="0" applyFont="1" applyFill="1" applyBorder="1" applyAlignment="1">
      <alignment horizontal="center" vertical="center"/>
    </xf>
    <xf numFmtId="0" fontId="1" fillId="0" borderId="0" xfId="1" applyFont="1" applyFill="1" applyBorder="1" applyAlignment="1">
      <alignment vertical="top"/>
    </xf>
    <xf numFmtId="1" fontId="8" fillId="0" borderId="0" xfId="1" applyNumberFormat="1" applyFont="1" applyFill="1" applyBorder="1" applyAlignment="1">
      <alignment vertical="top"/>
    </xf>
    <xf numFmtId="0" fontId="6" fillId="0" borderId="0" xfId="1" applyFont="1" applyFill="1" applyBorder="1" applyAlignment="1">
      <alignment vertical="top"/>
    </xf>
    <xf numFmtId="1" fontId="3" fillId="0" borderId="0" xfId="1" applyNumberFormat="1" applyFont="1" applyFill="1" applyBorder="1" applyAlignment="1">
      <alignment horizontal="center" vertical="top"/>
    </xf>
    <xf numFmtId="1" fontId="23" fillId="0" borderId="0" xfId="1" applyNumberFormat="1" applyFont="1" applyFill="1" applyBorder="1" applyAlignment="1">
      <alignment horizontal="center" vertical="top"/>
    </xf>
    <xf numFmtId="0" fontId="23" fillId="0" borderId="0" xfId="1" applyFont="1" applyFill="1" applyBorder="1" applyAlignment="1">
      <alignment vertical="top"/>
    </xf>
    <xf numFmtId="1" fontId="22" fillId="0" borderId="0" xfId="1" applyNumberFormat="1" applyFont="1" applyFill="1" applyBorder="1" applyAlignment="1">
      <alignment horizontal="center" vertical="center"/>
    </xf>
    <xf numFmtId="0" fontId="23" fillId="0" borderId="0" xfId="1" applyFont="1" applyFill="1" applyBorder="1" applyAlignment="1">
      <alignment vertical="center"/>
    </xf>
    <xf numFmtId="0" fontId="24" fillId="0" borderId="0" xfId="1" applyFont="1" applyFill="1" applyBorder="1" applyAlignment="1">
      <alignment vertical="top"/>
    </xf>
    <xf numFmtId="1" fontId="24" fillId="0" borderId="0" xfId="1" applyNumberFormat="1" applyFont="1" applyFill="1" applyBorder="1" applyAlignment="1">
      <alignment horizontal="justify" vertical="center" wrapText="1"/>
    </xf>
    <xf numFmtId="0" fontId="1" fillId="0" borderId="0" xfId="1" applyFont="1" applyFill="1" applyBorder="1" applyAlignment="1">
      <alignment horizontal="center" vertical="center"/>
    </xf>
    <xf numFmtId="1" fontId="30" fillId="0" borderId="0" xfId="1" applyNumberFormat="1" applyFont="1" applyFill="1" applyBorder="1" applyAlignment="1">
      <alignment horizontal="left" vertical="center" wrapText="1"/>
    </xf>
    <xf numFmtId="0" fontId="1" fillId="0" borderId="0" xfId="1" applyFill="1" applyBorder="1" applyAlignment="1">
      <alignment horizontal="left"/>
    </xf>
    <xf numFmtId="2" fontId="4" fillId="5" borderId="37" xfId="1" applyNumberFormat="1" applyFont="1" applyFill="1" applyBorder="1" applyAlignment="1">
      <alignment horizontal="center" vertical="center" wrapText="1"/>
    </xf>
    <xf numFmtId="2" fontId="4" fillId="5" borderId="38" xfId="1" applyNumberFormat="1" applyFont="1" applyFill="1" applyBorder="1" applyAlignment="1">
      <alignment horizontal="center" vertical="center" wrapText="1"/>
    </xf>
    <xf numFmtId="2" fontId="4" fillId="5" borderId="40" xfId="1" applyNumberFormat="1" applyFont="1" applyFill="1" applyBorder="1" applyAlignment="1">
      <alignment horizontal="center" vertical="center" wrapText="1"/>
    </xf>
    <xf numFmtId="2" fontId="4" fillId="5" borderId="41" xfId="1" applyNumberFormat="1" applyFont="1" applyFill="1" applyBorder="1" applyAlignment="1">
      <alignment horizontal="center" vertical="center" wrapText="1"/>
    </xf>
    <xf numFmtId="165" fontId="4" fillId="5" borderId="38" xfId="1" applyNumberFormat="1" applyFont="1" applyFill="1" applyBorder="1" applyAlignment="1">
      <alignment horizontal="center" vertical="center" wrapText="1"/>
    </xf>
    <xf numFmtId="165" fontId="4" fillId="5" borderId="39" xfId="1" applyNumberFormat="1" applyFont="1" applyFill="1" applyBorder="1" applyAlignment="1">
      <alignment horizontal="center" vertical="center" wrapText="1"/>
    </xf>
    <xf numFmtId="165" fontId="4" fillId="5" borderId="41" xfId="1" applyNumberFormat="1" applyFont="1" applyFill="1" applyBorder="1" applyAlignment="1">
      <alignment horizontal="center" vertical="center" wrapText="1"/>
    </xf>
    <xf numFmtId="4" fontId="13" fillId="0" borderId="7" xfId="1" applyNumberFormat="1" applyFont="1" applyFill="1" applyBorder="1" applyAlignment="1">
      <alignment vertical="center"/>
    </xf>
    <xf numFmtId="4" fontId="13" fillId="0" borderId="16" xfId="1" applyNumberFormat="1" applyFont="1" applyFill="1" applyBorder="1" applyAlignment="1">
      <alignment vertical="center"/>
    </xf>
    <xf numFmtId="1" fontId="2" fillId="7" borderId="0" xfId="1" applyNumberFormat="1" applyFont="1" applyFill="1" applyBorder="1" applyAlignment="1">
      <alignment horizontal="justify" vertical="center" wrapText="1"/>
    </xf>
    <xf numFmtId="0" fontId="24" fillId="7" borderId="0" xfId="1" applyFont="1" applyFill="1" applyBorder="1" applyAlignment="1">
      <alignment vertical="top"/>
    </xf>
    <xf numFmtId="0" fontId="1" fillId="7" borderId="0" xfId="1" applyFont="1" applyFill="1" applyBorder="1" applyAlignment="1">
      <alignment vertical="top"/>
    </xf>
    <xf numFmtId="1" fontId="30" fillId="0" borderId="0" xfId="1" applyNumberFormat="1" applyFont="1" applyFill="1" applyBorder="1" applyAlignment="1">
      <alignment horizontal="center" vertical="center"/>
    </xf>
    <xf numFmtId="1" fontId="2" fillId="0" borderId="0" xfId="1" applyNumberFormat="1" applyFont="1" applyFill="1" applyBorder="1" applyAlignment="1">
      <alignment horizontal="center" vertical="top"/>
    </xf>
    <xf numFmtId="1" fontId="9" fillId="0" borderId="0" xfId="1" applyNumberFormat="1" applyFont="1" applyFill="1" applyBorder="1" applyAlignment="1">
      <alignment horizontal="justify" vertical="center" wrapText="1"/>
    </xf>
    <xf numFmtId="1" fontId="2" fillId="0" borderId="0" xfId="0" applyNumberFormat="1" applyFont="1" applyFill="1" applyBorder="1" applyAlignment="1">
      <alignment vertical="center" wrapText="1"/>
    </xf>
    <xf numFmtId="2" fontId="2" fillId="0" borderId="0" xfId="1" applyNumberFormat="1" applyFont="1" applyFill="1" applyBorder="1" applyAlignment="1">
      <alignment vertical="top"/>
    </xf>
    <xf numFmtId="2" fontId="2" fillId="0" borderId="0" xfId="1" applyNumberFormat="1" applyFont="1" applyFill="1" applyBorder="1" applyAlignment="1">
      <alignment vertical="center"/>
    </xf>
    <xf numFmtId="0" fontId="4" fillId="0" borderId="24" xfId="0" applyFont="1" applyFill="1" applyBorder="1" applyAlignment="1">
      <alignment horizontal="center" vertical="center"/>
    </xf>
    <xf numFmtId="0" fontId="4" fillId="0" borderId="0" xfId="0" applyFont="1" applyFill="1" applyBorder="1" applyAlignment="1"/>
    <xf numFmtId="0" fontId="4" fillId="0" borderId="23" xfId="0" applyFont="1" applyFill="1" applyBorder="1" applyAlignment="1">
      <alignment horizontal="center"/>
    </xf>
    <xf numFmtId="0" fontId="0" fillId="0" borderId="0" xfId="0" applyFill="1" applyBorder="1" applyAlignment="1">
      <alignment horizontal="center" vertical="center"/>
    </xf>
    <xf numFmtId="0" fontId="0" fillId="0" borderId="0" xfId="0" applyFill="1" applyBorder="1"/>
    <xf numFmtId="0" fontId="4" fillId="0" borderId="31" xfId="0" applyFont="1" applyFill="1" applyBorder="1" applyAlignment="1">
      <alignment horizontal="center"/>
    </xf>
    <xf numFmtId="1" fontId="30" fillId="8" borderId="20" xfId="1" applyNumberFormat="1" applyFont="1" applyFill="1" applyBorder="1" applyAlignment="1">
      <alignment horizontal="center" vertical="center"/>
    </xf>
    <xf numFmtId="1" fontId="30" fillId="8" borderId="21" xfId="1" applyNumberFormat="1" applyFont="1" applyFill="1" applyBorder="1" applyAlignment="1">
      <alignment horizontal="center" vertical="center"/>
    </xf>
    <xf numFmtId="2" fontId="22" fillId="0" borderId="0" xfId="0" applyNumberFormat="1" applyFont="1" applyFill="1" applyBorder="1" applyAlignment="1">
      <alignment horizontal="center" vertical="center"/>
    </xf>
    <xf numFmtId="0" fontId="24" fillId="10" borderId="0" xfId="1" applyFont="1" applyFill="1" applyBorder="1" applyAlignment="1">
      <alignment vertical="top"/>
    </xf>
    <xf numFmtId="0" fontId="1" fillId="10" borderId="0" xfId="1" applyFont="1" applyFill="1" applyBorder="1" applyAlignment="1">
      <alignment vertical="top"/>
    </xf>
    <xf numFmtId="1" fontId="35" fillId="8" borderId="21" xfId="1" applyNumberFormat="1" applyFont="1" applyFill="1" applyBorder="1" applyAlignment="1">
      <alignment horizontal="center" vertical="center"/>
    </xf>
    <xf numFmtId="1" fontId="35" fillId="8" borderId="22" xfId="1" applyNumberFormat="1" applyFont="1" applyFill="1" applyBorder="1" applyAlignment="1">
      <alignment horizontal="center" vertical="center"/>
    </xf>
    <xf numFmtId="1" fontId="3" fillId="0" borderId="0" xfId="1" applyNumberFormat="1" applyFont="1" applyFill="1" applyBorder="1" applyAlignment="1">
      <alignment horizontal="center" vertical="center"/>
    </xf>
    <xf numFmtId="166" fontId="12" fillId="10" borderId="5" xfId="1" applyNumberFormat="1" applyFont="1" applyFill="1" applyBorder="1" applyAlignment="1">
      <alignment horizontal="center" vertical="center"/>
    </xf>
    <xf numFmtId="0" fontId="2" fillId="0" borderId="0" xfId="1" applyFont="1" applyFill="1" applyBorder="1"/>
    <xf numFmtId="2" fontId="20" fillId="0" borderId="0" xfId="0" applyNumberFormat="1" applyFont="1" applyAlignment="1">
      <alignment horizontal="left" vertical="center" indent="1"/>
    </xf>
    <xf numFmtId="2" fontId="22" fillId="0" borderId="0" xfId="1" applyNumberFormat="1" applyFont="1" applyFill="1" applyBorder="1" applyAlignment="1">
      <alignment horizontal="center" vertical="center"/>
    </xf>
    <xf numFmtId="0" fontId="5" fillId="0" borderId="0" xfId="0" applyFont="1" applyFill="1" applyAlignment="1">
      <alignment horizontal="justify" vertical="top" wrapText="1"/>
    </xf>
    <xf numFmtId="1" fontId="2" fillId="0" borderId="0" xfId="1" applyNumberFormat="1" applyFont="1" applyFill="1" applyBorder="1" applyAlignment="1">
      <alignment horizontal="justify" vertical="top" wrapText="1"/>
    </xf>
    <xf numFmtId="1" fontId="21" fillId="0" borderId="0" xfId="1" applyNumberFormat="1" applyFont="1" applyFill="1" applyBorder="1" applyAlignment="1">
      <alignment horizontal="center" vertical="center"/>
    </xf>
    <xf numFmtId="2" fontId="2" fillId="0" borderId="0" xfId="1" applyNumberFormat="1" applyFont="1" applyFill="1" applyBorder="1" applyAlignment="1">
      <alignment horizontal="left" vertical="center"/>
    </xf>
    <xf numFmtId="0" fontId="0" fillId="0" borderId="0" xfId="0" applyFill="1" applyAlignment="1">
      <alignment horizontal="justify" vertical="top"/>
    </xf>
    <xf numFmtId="0" fontId="32" fillId="0" borderId="0" xfId="0" applyFont="1" applyFill="1" applyBorder="1" applyAlignment="1">
      <alignment horizontal="justify" vertical="top"/>
    </xf>
    <xf numFmtId="0" fontId="0" fillId="0" borderId="0" xfId="0" applyNumberFormat="1" applyFill="1" applyAlignment="1">
      <alignment horizontal="justify" vertical="top"/>
    </xf>
    <xf numFmtId="0" fontId="0" fillId="0" borderId="0" xfId="0" applyFont="1" applyFill="1" applyBorder="1" applyAlignment="1">
      <alignment horizontal="justify" vertical="top"/>
    </xf>
    <xf numFmtId="0" fontId="0" fillId="0" borderId="0" xfId="0" applyFill="1" applyAlignment="1">
      <alignment horizontal="justify" vertical="top" wrapText="1"/>
    </xf>
    <xf numFmtId="0" fontId="32" fillId="0" borderId="0" xfId="0" applyFont="1" applyFill="1" applyAlignment="1">
      <alignment horizontal="justify" vertical="top"/>
    </xf>
    <xf numFmtId="0" fontId="32" fillId="0" borderId="0" xfId="0" applyNumberFormat="1" applyFont="1" applyFill="1" applyAlignment="1">
      <alignment horizontal="justify" vertical="top"/>
    </xf>
    <xf numFmtId="0" fontId="0" fillId="0" borderId="0" xfId="0" applyFont="1" applyFill="1" applyAlignment="1">
      <alignment horizontal="justify" vertical="top"/>
    </xf>
    <xf numFmtId="0" fontId="32" fillId="0" borderId="0" xfId="0" applyFont="1" applyFill="1" applyAlignment="1">
      <alignment horizontal="left" vertical="top" wrapText="1"/>
    </xf>
    <xf numFmtId="0" fontId="0" fillId="0" borderId="0" xfId="0" applyFont="1" applyFill="1" applyAlignment="1">
      <alignment horizontal="left" vertical="top" wrapText="1"/>
    </xf>
    <xf numFmtId="0" fontId="32" fillId="0" borderId="0" xfId="0" applyFont="1" applyFill="1" applyAlignment="1">
      <alignment horizontal="left" wrapText="1"/>
    </xf>
    <xf numFmtId="4" fontId="9" fillId="0" borderId="0" xfId="1" applyNumberFormat="1" applyFont="1" applyFill="1" applyBorder="1" applyAlignment="1">
      <alignment horizontal="center" vertical="center"/>
    </xf>
    <xf numFmtId="0" fontId="0" fillId="0" borderId="0" xfId="0" applyFill="1" applyAlignment="1">
      <alignment wrapText="1"/>
    </xf>
    <xf numFmtId="1" fontId="21" fillId="0" borderId="0" xfId="1" applyNumberFormat="1" applyFont="1" applyFill="1" applyBorder="1" applyAlignment="1">
      <alignment horizontal="center" vertical="center"/>
    </xf>
    <xf numFmtId="2" fontId="2" fillId="0" borderId="0" xfId="1" applyNumberFormat="1" applyFont="1" applyFill="1" applyBorder="1" applyAlignment="1">
      <alignment horizontal="left" vertical="center"/>
    </xf>
    <xf numFmtId="165" fontId="4" fillId="3" borderId="46" xfId="1" applyNumberFormat="1" applyFont="1" applyFill="1" applyBorder="1" applyAlignment="1">
      <alignment horizontal="center" vertical="center" wrapText="1"/>
    </xf>
    <xf numFmtId="165" fontId="4" fillId="3" borderId="48" xfId="1" applyNumberFormat="1" applyFont="1" applyFill="1" applyBorder="1" applyAlignment="1">
      <alignment horizontal="center" vertical="center" wrapText="1"/>
    </xf>
    <xf numFmtId="2" fontId="27" fillId="4" borderId="11" xfId="1" applyNumberFormat="1" applyFont="1" applyFill="1" applyBorder="1" applyAlignment="1">
      <alignment horizontal="center" vertical="center"/>
    </xf>
    <xf numFmtId="2" fontId="27" fillId="4" borderId="10" xfId="1" applyNumberFormat="1" applyFont="1" applyFill="1" applyBorder="1" applyAlignment="1">
      <alignment horizontal="center" vertical="center"/>
    </xf>
    <xf numFmtId="2" fontId="27" fillId="4" borderId="9" xfId="1" applyNumberFormat="1" applyFont="1" applyFill="1" applyBorder="1" applyAlignment="1">
      <alignment horizontal="center" vertical="center"/>
    </xf>
    <xf numFmtId="0" fontId="3" fillId="0" borderId="0" xfId="1" applyFont="1" applyFill="1" applyAlignment="1">
      <alignment horizontal="left" vertical="top" wrapText="1"/>
    </xf>
    <xf numFmtId="49" fontId="20" fillId="0" borderId="0" xfId="0" applyNumberFormat="1" applyFont="1" applyAlignment="1">
      <alignment horizontal="left" vertical="center" wrapText="1" indent="3"/>
    </xf>
    <xf numFmtId="0" fontId="5" fillId="0" borderId="0" xfId="0" applyFont="1" applyAlignment="1">
      <alignment horizontal="left" vertical="center" wrapText="1"/>
    </xf>
    <xf numFmtId="0" fontId="0" fillId="0" borderId="0" xfId="0" applyAlignment="1">
      <alignment horizontal="left" vertical="center" wrapText="1"/>
    </xf>
    <xf numFmtId="0" fontId="5" fillId="0" borderId="0" xfId="0" applyFont="1" applyAlignment="1">
      <alignment horizontal="center" vertical="center" wrapText="1"/>
    </xf>
    <xf numFmtId="0" fontId="21" fillId="6" borderId="10" xfId="1" applyFont="1" applyFill="1" applyBorder="1" applyAlignment="1">
      <alignment horizontal="center"/>
    </xf>
    <xf numFmtId="0" fontId="21" fillId="6" borderId="11" xfId="1" applyFont="1" applyFill="1" applyBorder="1" applyAlignment="1">
      <alignment horizontal="center"/>
    </xf>
    <xf numFmtId="0" fontId="21" fillId="6" borderId="9" xfId="1" applyFont="1" applyFill="1" applyBorder="1" applyAlignment="1">
      <alignment horizontal="center"/>
    </xf>
    <xf numFmtId="2" fontId="14" fillId="0" borderId="21" xfId="1" applyNumberFormat="1" applyFont="1" applyFill="1" applyBorder="1" applyAlignment="1">
      <alignment horizontal="center" vertical="center"/>
    </xf>
    <xf numFmtId="165" fontId="14" fillId="0" borderId="21" xfId="1" applyNumberFormat="1" applyFont="1" applyFill="1" applyBorder="1" applyAlignment="1">
      <alignment horizontal="center" vertical="center"/>
    </xf>
    <xf numFmtId="165" fontId="14" fillId="0" borderId="22" xfId="1" applyNumberFormat="1" applyFont="1" applyFill="1" applyBorder="1" applyAlignment="1">
      <alignment horizontal="center" vertical="center"/>
    </xf>
    <xf numFmtId="2" fontId="4" fillId="3" borderId="35" xfId="1" applyNumberFormat="1" applyFont="1" applyFill="1" applyBorder="1" applyAlignment="1">
      <alignment horizontal="center" vertical="center" wrapText="1"/>
    </xf>
    <xf numFmtId="2" fontId="4" fillId="3" borderId="36" xfId="1" applyNumberFormat="1" applyFont="1" applyFill="1" applyBorder="1" applyAlignment="1">
      <alignment horizontal="center" vertical="center" wrapText="1"/>
    </xf>
    <xf numFmtId="0" fontId="11" fillId="0" borderId="11" xfId="1" applyFont="1" applyFill="1" applyBorder="1" applyAlignment="1">
      <alignment horizontal="center"/>
    </xf>
    <xf numFmtId="0" fontId="11" fillId="0" borderId="10" xfId="1" applyFont="1" applyFill="1" applyBorder="1" applyAlignment="1">
      <alignment horizontal="center"/>
    </xf>
    <xf numFmtId="0" fontId="11" fillId="0" borderId="9" xfId="1" applyFont="1" applyFill="1" applyBorder="1" applyAlignment="1">
      <alignment horizontal="center"/>
    </xf>
    <xf numFmtId="2" fontId="4" fillId="5" borderId="35" xfId="1" applyNumberFormat="1" applyFont="1" applyFill="1" applyBorder="1" applyAlignment="1">
      <alignment horizontal="center" vertical="center" wrapText="1"/>
    </xf>
    <xf numFmtId="2" fontId="4" fillId="5" borderId="36" xfId="1" applyNumberFormat="1" applyFont="1" applyFill="1" applyBorder="1" applyAlignment="1">
      <alignment horizontal="center" vertical="center" wrapText="1"/>
    </xf>
    <xf numFmtId="0" fontId="7" fillId="0" borderId="0" xfId="0" applyFont="1" applyBorder="1" applyAlignment="1">
      <alignment horizont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7" xfId="0" applyFont="1" applyFill="1" applyBorder="1" applyAlignment="1">
      <alignment horizontal="center" vertical="center"/>
    </xf>
    <xf numFmtId="164" fontId="10" fillId="0" borderId="28" xfId="0" applyNumberFormat="1" applyFont="1" applyFill="1" applyBorder="1" applyAlignment="1">
      <alignment horizontal="center" vertical="center"/>
    </xf>
    <xf numFmtId="164" fontId="10" fillId="0" borderId="29" xfId="0" applyNumberFormat="1" applyFont="1" applyFill="1" applyBorder="1" applyAlignment="1">
      <alignment horizontal="center" vertical="center"/>
    </xf>
    <xf numFmtId="164" fontId="10" fillId="0" borderId="30" xfId="0" applyNumberFormat="1" applyFont="1" applyFill="1" applyBorder="1" applyAlignment="1">
      <alignment horizontal="center" vertical="center"/>
    </xf>
    <xf numFmtId="164" fontId="10" fillId="0" borderId="32" xfId="0" applyNumberFormat="1" applyFont="1" applyFill="1" applyBorder="1" applyAlignment="1">
      <alignment horizontal="center" vertical="center"/>
    </xf>
    <xf numFmtId="164" fontId="10" fillId="0" borderId="33" xfId="0" applyNumberFormat="1" applyFont="1" applyFill="1" applyBorder="1" applyAlignment="1">
      <alignment horizontal="center" vertical="center"/>
    </xf>
    <xf numFmtId="164" fontId="10" fillId="0" borderId="34" xfId="0" applyNumberFormat="1" applyFont="1" applyFill="1" applyBorder="1" applyAlignment="1">
      <alignment horizontal="center" vertical="center"/>
    </xf>
    <xf numFmtId="0" fontId="28" fillId="0" borderId="17" xfId="0" applyFont="1" applyFill="1" applyBorder="1" applyAlignment="1">
      <alignment horizontal="left" vertical="center" wrapText="1"/>
    </xf>
    <xf numFmtId="0" fontId="28" fillId="0" borderId="4" xfId="0" applyFont="1" applyFill="1" applyBorder="1" applyAlignment="1">
      <alignment horizontal="left" vertical="center" wrapText="1"/>
    </xf>
    <xf numFmtId="0" fontId="28" fillId="0" borderId="50" xfId="0" applyFont="1" applyFill="1" applyBorder="1" applyAlignment="1">
      <alignment horizontal="left" vertical="center" wrapText="1"/>
    </xf>
    <xf numFmtId="0" fontId="4" fillId="0" borderId="19" xfId="0" applyFont="1" applyFill="1" applyBorder="1" applyAlignment="1">
      <alignment horizontal="left"/>
    </xf>
    <xf numFmtId="0" fontId="4" fillId="0" borderId="0" xfId="0" applyFont="1" applyFill="1" applyBorder="1" applyAlignment="1">
      <alignment horizontal="left"/>
    </xf>
    <xf numFmtId="0" fontId="4" fillId="0" borderId="51" xfId="0" applyFont="1" applyFill="1" applyBorder="1" applyAlignment="1">
      <alignment horizontal="left"/>
    </xf>
    <xf numFmtId="0" fontId="4" fillId="0" borderId="52" xfId="0" applyFont="1" applyFill="1" applyBorder="1" applyAlignment="1">
      <alignment horizontal="left"/>
    </xf>
    <xf numFmtId="0" fontId="4" fillId="0" borderId="49" xfId="0" applyFont="1" applyFill="1" applyBorder="1" applyAlignment="1">
      <alignment horizontal="left"/>
    </xf>
    <xf numFmtId="0" fontId="4" fillId="0" borderId="53" xfId="0" applyFont="1" applyFill="1" applyBorder="1" applyAlignment="1">
      <alignment horizontal="left"/>
    </xf>
    <xf numFmtId="0" fontId="19" fillId="0" borderId="1" xfId="1" applyFont="1" applyFill="1" applyBorder="1" applyAlignment="1">
      <alignment horizontal="center" vertical="center"/>
    </xf>
    <xf numFmtId="4" fontId="15" fillId="0" borderId="8" xfId="1" applyNumberFormat="1" applyFont="1" applyFill="1" applyBorder="1" applyAlignment="1">
      <alignment horizontal="right" vertical="center" wrapText="1"/>
    </xf>
    <xf numFmtId="4" fontId="15" fillId="0" borderId="14" xfId="1" applyNumberFormat="1" applyFont="1" applyFill="1" applyBorder="1" applyAlignment="1">
      <alignment horizontal="right" vertical="center" wrapText="1"/>
    </xf>
    <xf numFmtId="4" fontId="15" fillId="0" borderId="12" xfId="1" applyNumberFormat="1" applyFont="1" applyFill="1" applyBorder="1" applyAlignment="1">
      <alignment horizontal="left" vertical="center"/>
    </xf>
    <xf numFmtId="4" fontId="15" fillId="0" borderId="15" xfId="1" applyNumberFormat="1" applyFont="1" applyFill="1" applyBorder="1" applyAlignment="1">
      <alignment horizontal="left" vertical="center"/>
    </xf>
    <xf numFmtId="165" fontId="4" fillId="2" borderId="18" xfId="1" applyNumberFormat="1" applyFont="1" applyFill="1" applyBorder="1" applyAlignment="1">
      <alignment horizontal="center" vertical="center"/>
    </xf>
    <xf numFmtId="165" fontId="4" fillId="0" borderId="1" xfId="1" applyNumberFormat="1" applyFont="1" applyFill="1" applyBorder="1" applyAlignment="1">
      <alignment horizontal="center" vertical="center" wrapText="1"/>
    </xf>
    <xf numFmtId="165" fontId="4" fillId="0" borderId="4" xfId="1" applyNumberFormat="1" applyFont="1" applyFill="1" applyBorder="1" applyAlignment="1">
      <alignment horizontal="center" vertical="center" wrapText="1"/>
    </xf>
    <xf numFmtId="165" fontId="17" fillId="0" borderId="0" xfId="1" applyNumberFormat="1" applyFont="1" applyFill="1" applyBorder="1" applyAlignment="1">
      <alignment horizontal="center" vertical="center"/>
    </xf>
    <xf numFmtId="165" fontId="4" fillId="0" borderId="0" xfId="1" applyNumberFormat="1" applyFont="1" applyFill="1" applyBorder="1" applyAlignment="1">
      <alignment horizontal="center" vertical="center" wrapText="1"/>
    </xf>
    <xf numFmtId="1" fontId="2" fillId="0" borderId="0" xfId="1" applyNumberFormat="1" applyFont="1" applyFill="1" applyBorder="1" applyAlignment="1">
      <alignment horizontal="justify" vertical="top" wrapText="1"/>
    </xf>
    <xf numFmtId="1" fontId="2" fillId="0" borderId="0" xfId="0" applyNumberFormat="1" applyFont="1" applyFill="1" applyBorder="1" applyAlignment="1">
      <alignment horizontal="justify" vertical="top" wrapText="1"/>
    </xf>
    <xf numFmtId="0" fontId="32" fillId="0" borderId="0" xfId="0" applyFont="1" applyFill="1" applyAlignment="1">
      <alignment vertical="top"/>
    </xf>
    <xf numFmtId="1" fontId="2" fillId="0" borderId="0" xfId="1" applyNumberFormat="1" applyFont="1" applyFill="1" applyBorder="1" applyAlignment="1">
      <alignment horizontal="right" vertical="top" wrapText="1"/>
    </xf>
    <xf numFmtId="1" fontId="21" fillId="0" borderId="0" xfId="1" applyNumberFormat="1" applyFont="1" applyFill="1" applyBorder="1" applyAlignment="1">
      <alignment horizontal="center" vertical="center"/>
    </xf>
    <xf numFmtId="2" fontId="2" fillId="0" borderId="0" xfId="1" applyNumberFormat="1" applyFont="1" applyFill="1" applyBorder="1" applyAlignment="1">
      <alignment horizontal="left" vertical="center"/>
    </xf>
    <xf numFmtId="2" fontId="2" fillId="0" borderId="0" xfId="1" applyNumberFormat="1" applyFont="1" applyFill="1" applyBorder="1" applyAlignment="1">
      <alignment horizontal="left" vertical="top" wrapText="1"/>
    </xf>
    <xf numFmtId="1" fontId="30" fillId="0" borderId="0" xfId="1" applyNumberFormat="1" applyFont="1" applyFill="1" applyBorder="1" applyAlignment="1">
      <alignment horizontal="left" vertical="center" wrapText="1"/>
    </xf>
    <xf numFmtId="1" fontId="26" fillId="0" borderId="0" xfId="1" applyNumberFormat="1" applyFont="1" applyFill="1" applyBorder="1" applyAlignment="1">
      <alignment horizontal="center" vertical="top"/>
    </xf>
    <xf numFmtId="0" fontId="1" fillId="0" borderId="0" xfId="0" applyFont="1" applyFill="1" applyBorder="1" applyAlignment="1">
      <alignment horizontal="center" vertical="center"/>
    </xf>
    <xf numFmtId="0" fontId="25" fillId="0" borderId="0" xfId="0" applyFont="1" applyFill="1" applyBorder="1" applyAlignment="1">
      <alignment horizontal="center" vertical="center"/>
    </xf>
    <xf numFmtId="1" fontId="30" fillId="0" borderId="0" xfId="1" applyNumberFormat="1" applyFont="1" applyFill="1" applyBorder="1" applyAlignment="1">
      <alignment horizontal="left" vertical="top" wrapText="1"/>
    </xf>
    <xf numFmtId="1" fontId="8" fillId="0" borderId="0" xfId="1" applyNumberFormat="1" applyFont="1" applyFill="1" applyBorder="1" applyAlignment="1">
      <alignment horizontal="center" vertical="center"/>
    </xf>
    <xf numFmtId="1" fontId="23" fillId="0" borderId="0" xfId="1" applyNumberFormat="1" applyFont="1" applyFill="1" applyBorder="1" applyAlignment="1">
      <alignment horizontal="center" vertical="center"/>
    </xf>
    <xf numFmtId="2" fontId="2" fillId="9" borderId="0" xfId="1" applyNumberFormat="1" applyFont="1" applyFill="1" applyBorder="1" applyAlignment="1">
      <alignment horizontal="center" vertical="center"/>
    </xf>
    <xf numFmtId="165" fontId="23" fillId="0" borderId="0" xfId="1" applyNumberFormat="1" applyFont="1" applyFill="1" applyBorder="1" applyAlignment="1">
      <alignment horizontal="center" vertical="center"/>
    </xf>
    <xf numFmtId="2" fontId="0" fillId="0" borderId="0" xfId="0" applyNumberFormat="1" applyFill="1" applyBorder="1" applyAlignment="1">
      <alignment horizontal="center" vertical="center"/>
    </xf>
    <xf numFmtId="0" fontId="0" fillId="0" borderId="0" xfId="0" applyFill="1" applyAlignment="1">
      <alignment vertical="center"/>
    </xf>
    <xf numFmtId="0" fontId="0" fillId="0" borderId="0" xfId="0" applyFill="1" applyAlignment="1">
      <alignment horizontal="justify" vertical="center"/>
    </xf>
    <xf numFmtId="0" fontId="0" fillId="0" borderId="0" xfId="0" applyFill="1" applyAlignment="1">
      <alignment horizontal="center" vertical="center"/>
    </xf>
    <xf numFmtId="0" fontId="0" fillId="0" borderId="0" xfId="0" applyNumberFormat="1" applyFill="1" applyAlignment="1">
      <alignment horizontal="justify" vertical="center"/>
    </xf>
    <xf numFmtId="165" fontId="23" fillId="0" borderId="0" xfId="0" applyNumberFormat="1" applyFont="1" applyFill="1" applyBorder="1" applyAlignment="1">
      <alignment horizontal="center" vertical="center"/>
    </xf>
    <xf numFmtId="2" fontId="2" fillId="0" borderId="0" xfId="1" applyNumberFormat="1" applyFont="1" applyFill="1" applyBorder="1" applyAlignment="1">
      <alignment horizontal="center" vertical="center"/>
    </xf>
    <xf numFmtId="0" fontId="1" fillId="0" borderId="0" xfId="1" applyFont="1" applyFill="1" applyAlignment="1">
      <alignment horizontal="center" vertical="center"/>
    </xf>
    <xf numFmtId="1" fontId="3" fillId="0" borderId="0" xfId="1" applyNumberFormat="1" applyFont="1" applyFill="1" applyBorder="1" applyAlignment="1">
      <alignment horizontal="right" vertical="center"/>
    </xf>
    <xf numFmtId="1" fontId="31" fillId="0" borderId="0" xfId="1" applyNumberFormat="1" applyFont="1" applyFill="1" applyBorder="1" applyAlignment="1">
      <alignment horizontal="left" vertical="center"/>
    </xf>
    <xf numFmtId="4" fontId="33" fillId="0" borderId="0" xfId="1" applyNumberFormat="1" applyFont="1" applyFill="1" applyBorder="1" applyAlignment="1">
      <alignment horizontal="right" vertical="center"/>
    </xf>
    <xf numFmtId="1" fontId="33" fillId="0" borderId="0" xfId="1" applyNumberFormat="1" applyFont="1" applyFill="1" applyBorder="1" applyAlignment="1">
      <alignment horizontal="right" vertical="center"/>
    </xf>
    <xf numFmtId="1" fontId="1" fillId="0" borderId="0" xfId="1" applyNumberFormat="1" applyFont="1" applyFill="1" applyBorder="1" applyAlignment="1">
      <alignment horizontal="right" vertical="center"/>
    </xf>
    <xf numFmtId="4" fontId="1" fillId="0" borderId="0" xfId="1" applyNumberFormat="1" applyFont="1" applyFill="1" applyBorder="1" applyAlignment="1">
      <alignment horizontal="right" vertical="center"/>
    </xf>
    <xf numFmtId="0" fontId="1" fillId="7" borderId="0" xfId="1" applyFont="1" applyFill="1" applyBorder="1" applyAlignment="1">
      <alignment horizontal="center" vertical="center"/>
    </xf>
    <xf numFmtId="0" fontId="1" fillId="7" borderId="0" xfId="1" applyFont="1" applyFill="1" applyBorder="1" applyAlignment="1">
      <alignment horizontal="right" vertical="center"/>
    </xf>
    <xf numFmtId="0" fontId="1" fillId="0" borderId="0" xfId="1" applyFont="1" applyFill="1" applyBorder="1" applyAlignment="1">
      <alignment horizontal="right" vertical="center"/>
    </xf>
    <xf numFmtId="1" fontId="9" fillId="0" borderId="0" xfId="1" applyNumberFormat="1" applyFont="1" applyFill="1" applyBorder="1" applyAlignment="1">
      <alignment horizontal="center" vertical="center"/>
    </xf>
    <xf numFmtId="44" fontId="1" fillId="0" borderId="0" xfId="2" applyFont="1" applyFill="1" applyBorder="1" applyAlignment="1">
      <alignment horizontal="right" vertical="center"/>
    </xf>
    <xf numFmtId="167" fontId="1" fillId="0" borderId="0" xfId="1" applyNumberFormat="1" applyFont="1" applyFill="1" applyBorder="1" applyAlignment="1">
      <alignment horizontal="right" vertical="center"/>
    </xf>
    <xf numFmtId="0" fontId="2" fillId="0" borderId="0" xfId="1" applyFont="1" applyFill="1" applyBorder="1" applyAlignment="1">
      <alignment horizontal="center" vertical="center"/>
    </xf>
    <xf numFmtId="44" fontId="3" fillId="0" borderId="0" xfId="2" applyFont="1" applyFill="1" applyBorder="1" applyAlignment="1">
      <alignment horizontal="right" vertical="center"/>
    </xf>
    <xf numFmtId="0" fontId="3" fillId="0" borderId="0" xfId="1" applyFont="1" applyFill="1" applyBorder="1" applyAlignment="1">
      <alignment horizontal="right" vertical="center"/>
    </xf>
    <xf numFmtId="0" fontId="32" fillId="0" borderId="0" xfId="0" applyFont="1" applyFill="1" applyBorder="1" applyAlignment="1">
      <alignment horizontal="center" vertical="center"/>
    </xf>
    <xf numFmtId="167" fontId="36" fillId="0" borderId="0" xfId="1" applyNumberFormat="1" applyFont="1" applyFill="1" applyBorder="1" applyAlignment="1">
      <alignment horizontal="right" vertical="center"/>
    </xf>
    <xf numFmtId="167" fontId="37" fillId="0" borderId="0" xfId="0" applyNumberFormat="1" applyFont="1" applyAlignment="1">
      <alignment vertical="center"/>
    </xf>
    <xf numFmtId="167" fontId="0" fillId="0" borderId="0" xfId="0" applyNumberFormat="1" applyAlignment="1">
      <alignment vertical="center"/>
    </xf>
    <xf numFmtId="44" fontId="32" fillId="0" borderId="0" xfId="8" applyNumberFormat="1" applyFont="1" applyFill="1" applyAlignment="1">
      <alignment vertical="center"/>
    </xf>
    <xf numFmtId="0" fontId="1" fillId="0" borderId="0" xfId="1" applyFont="1" applyFill="1" applyBorder="1" applyAlignment="1">
      <alignment vertical="center"/>
    </xf>
    <xf numFmtId="4" fontId="29" fillId="0" borderId="0" xfId="1" applyNumberFormat="1" applyFont="1" applyFill="1" applyBorder="1" applyAlignment="1">
      <alignment vertical="center"/>
    </xf>
    <xf numFmtId="44" fontId="29" fillId="0" borderId="0" xfId="8" applyFont="1" applyFill="1" applyBorder="1" applyAlignment="1">
      <alignment horizontal="right" vertical="center"/>
    </xf>
    <xf numFmtId="0" fontId="32" fillId="0" borderId="0" xfId="0" applyFont="1" applyFill="1" applyAlignment="1">
      <alignment horizontal="center" vertical="center"/>
    </xf>
    <xf numFmtId="167" fontId="33" fillId="0" borderId="0" xfId="1" applyNumberFormat="1" applyFont="1" applyFill="1" applyBorder="1" applyAlignment="1">
      <alignment horizontal="center" vertical="center"/>
    </xf>
    <xf numFmtId="44" fontId="33" fillId="0" borderId="0" xfId="2" applyFont="1" applyFill="1" applyBorder="1" applyAlignment="1">
      <alignment horizontal="center" vertical="center"/>
    </xf>
    <xf numFmtId="44" fontId="35" fillId="0" borderId="0" xfId="2" applyFont="1" applyFill="1" applyBorder="1" applyAlignment="1">
      <alignment horizontal="center" vertical="center"/>
    </xf>
    <xf numFmtId="44" fontId="35" fillId="0" borderId="0" xfId="2" applyFont="1" applyFill="1" applyBorder="1" applyAlignment="1">
      <alignment horizontal="right" vertical="center"/>
    </xf>
    <xf numFmtId="0" fontId="33" fillId="0" borderId="0" xfId="1" applyFont="1" applyFill="1" applyBorder="1" applyAlignment="1">
      <alignment horizontal="center" vertical="center"/>
    </xf>
    <xf numFmtId="44" fontId="33" fillId="0" borderId="49" xfId="2" applyFont="1" applyFill="1" applyBorder="1" applyAlignment="1">
      <alignment horizontal="center" vertical="center"/>
    </xf>
    <xf numFmtId="1" fontId="2" fillId="0" borderId="0" xfId="1" applyNumberFormat="1" applyFont="1" applyFill="1" applyBorder="1" applyAlignment="1">
      <alignment horizontal="justify" vertical="center" wrapText="1"/>
    </xf>
    <xf numFmtId="0" fontId="32" fillId="0" borderId="0" xfId="0" applyFont="1" applyFill="1" applyAlignment="1">
      <alignment vertical="center"/>
    </xf>
    <xf numFmtId="1" fontId="9" fillId="0" borderId="0" xfId="0" applyNumberFormat="1" applyFont="1" applyFill="1" applyAlignment="1">
      <alignment horizontal="center" vertical="center"/>
    </xf>
    <xf numFmtId="167" fontId="33" fillId="0" borderId="0" xfId="0" applyNumberFormat="1" applyFont="1" applyFill="1" applyAlignment="1">
      <alignment horizontal="right" vertical="center"/>
    </xf>
    <xf numFmtId="0" fontId="0" fillId="0" borderId="0" xfId="0" applyFont="1" applyFill="1" applyAlignment="1">
      <alignment horizontal="center" vertical="center"/>
    </xf>
    <xf numFmtId="4" fontId="35" fillId="0" borderId="0" xfId="1" applyNumberFormat="1" applyFont="1" applyFill="1" applyBorder="1" applyAlignment="1">
      <alignment horizontal="right" vertical="center"/>
    </xf>
    <xf numFmtId="4" fontId="29" fillId="0" borderId="0" xfId="1" applyNumberFormat="1" applyFont="1" applyFill="1" applyBorder="1" applyAlignment="1">
      <alignment horizontal="right" vertical="center"/>
    </xf>
    <xf numFmtId="0" fontId="22" fillId="0" borderId="0" xfId="1" applyFont="1" applyFill="1" applyBorder="1" applyAlignment="1">
      <alignment horizontal="center" vertical="center"/>
    </xf>
    <xf numFmtId="2" fontId="3" fillId="0" borderId="0" xfId="1" applyNumberFormat="1" applyFont="1" applyFill="1" applyBorder="1" applyAlignment="1">
      <alignment horizontal="right" vertical="center"/>
    </xf>
    <xf numFmtId="1" fontId="3" fillId="0" borderId="0" xfId="1" applyNumberFormat="1" applyFont="1" applyFill="1" applyBorder="1" applyAlignment="1">
      <alignment horizontal="right" vertical="center" wrapText="1"/>
    </xf>
    <xf numFmtId="44" fontId="3" fillId="0" borderId="0" xfId="2" applyNumberFormat="1" applyFont="1" applyFill="1" applyBorder="1" applyAlignment="1">
      <alignment horizontal="right" vertical="center"/>
    </xf>
    <xf numFmtId="0" fontId="1" fillId="0" borderId="0" xfId="1" applyFont="1" applyFill="1" applyAlignment="1">
      <alignment horizontal="right" vertical="center"/>
    </xf>
    <xf numFmtId="2" fontId="9" fillId="0" borderId="0" xfId="0" applyNumberFormat="1" applyFont="1" applyAlignment="1">
      <alignment horizontal="center" vertical="center"/>
    </xf>
    <xf numFmtId="4" fontId="3" fillId="0" borderId="0" xfId="1" applyNumberFormat="1" applyFont="1" applyFill="1" applyBorder="1" applyAlignment="1">
      <alignment horizontal="center" vertical="center"/>
    </xf>
    <xf numFmtId="4" fontId="33" fillId="0" borderId="0" xfId="1" applyNumberFormat="1" applyFont="1" applyFill="1" applyBorder="1" applyAlignment="1">
      <alignment horizontal="center" vertical="center"/>
    </xf>
    <xf numFmtId="4" fontId="1" fillId="0" borderId="0" xfId="1" applyNumberFormat="1" applyFont="1" applyFill="1" applyBorder="1" applyAlignment="1">
      <alignment horizontal="center" vertical="center"/>
    </xf>
    <xf numFmtId="4" fontId="1" fillId="7" borderId="0" xfId="1" applyNumberFormat="1" applyFont="1" applyFill="1" applyBorder="1" applyAlignment="1">
      <alignment horizontal="center" vertical="center"/>
    </xf>
    <xf numFmtId="1" fontId="9" fillId="0" borderId="0" xfId="1" applyNumberFormat="1" applyFont="1" applyFill="1" applyBorder="1" applyAlignment="1">
      <alignment horizontal="center" vertical="center" wrapText="1"/>
    </xf>
    <xf numFmtId="4" fontId="29" fillId="0" borderId="0" xfId="1" applyNumberFormat="1" applyFont="1" applyFill="1" applyBorder="1" applyAlignment="1">
      <alignment horizontal="center" vertical="center"/>
    </xf>
    <xf numFmtId="4" fontId="33" fillId="0" borderId="0" xfId="0" applyNumberFormat="1" applyFont="1" applyFill="1" applyBorder="1" applyAlignment="1">
      <alignment horizontal="center" vertical="center"/>
    </xf>
    <xf numFmtId="4" fontId="35" fillId="0" borderId="0" xfId="1" applyNumberFormat="1" applyFont="1" applyFill="1" applyBorder="1" applyAlignment="1">
      <alignment horizontal="center" vertical="center"/>
    </xf>
    <xf numFmtId="4" fontId="1" fillId="0" borderId="0" xfId="1" applyNumberFormat="1" applyFont="1" applyFill="1" applyAlignment="1">
      <alignment horizontal="center" vertical="center"/>
    </xf>
  </cellXfs>
  <cellStyles count="9">
    <cellStyle name="Moneda" xfId="8" builtinId="4"/>
    <cellStyle name="Moneda_ALCANT.NICTE-HA CAPA" xfId="2"/>
    <cellStyle name="Normal" xfId="0" builtinId="0"/>
    <cellStyle name="Normal 11" xfId="4"/>
    <cellStyle name="Normal 2" xfId="7"/>
    <cellStyle name="Normal 2 2" xfId="1"/>
    <cellStyle name="Normal 2_Presupuesto PTAR Mahahual" xfId="5"/>
    <cellStyle name="Normal 3" xfId="3"/>
    <cellStyle name="Normal 8" xfId="6"/>
  </cellStyles>
  <dxfs count="0"/>
  <tableStyles count="0" defaultTableStyle="TableStyleMedium2"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89648</xdr:colOff>
      <xdr:row>17</xdr:row>
      <xdr:rowOff>171138</xdr:rowOff>
    </xdr:from>
    <xdr:to>
      <xdr:col>7</xdr:col>
      <xdr:colOff>750796</xdr:colOff>
      <xdr:row>31</xdr:row>
      <xdr:rowOff>113659</xdr:rowOff>
    </xdr:to>
    <xdr:pic>
      <xdr:nvPicPr>
        <xdr:cNvPr id="6" name="Imagen 5" descr="datos_básicos.pdf (SECURED) - Adobe Acrobat Pro Extended">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5281" t="29191" r="34420" b="9787"/>
        <a:stretch/>
      </xdr:blipFill>
      <xdr:spPr>
        <a:xfrm>
          <a:off x="4022913" y="6491256"/>
          <a:ext cx="3104030" cy="3494786"/>
        </a:xfrm>
        <a:prstGeom prst="rect">
          <a:avLst/>
        </a:prstGeom>
        <a:ln>
          <a:solidFill>
            <a:schemeClr val="tx1"/>
          </a:solidFill>
        </a:ln>
      </xdr:spPr>
    </xdr:pic>
    <xdr:clientData/>
  </xdr:twoCellAnchor>
  <xdr:twoCellAnchor editAs="oneCell">
    <xdr:from>
      <xdr:col>16</xdr:col>
      <xdr:colOff>12718</xdr:colOff>
      <xdr:row>25</xdr:row>
      <xdr:rowOff>349</xdr:rowOff>
    </xdr:from>
    <xdr:to>
      <xdr:col>23</xdr:col>
      <xdr:colOff>667751</xdr:colOff>
      <xdr:row>43</xdr:row>
      <xdr:rowOff>35259</xdr:rowOff>
    </xdr:to>
    <xdr:pic>
      <xdr:nvPicPr>
        <xdr:cNvPr id="7" name="Imagen 6">
          <a:extLst>
            <a:ext uri="{FF2B5EF4-FFF2-40B4-BE49-F238E27FC236}">
              <a16:creationId xmlns:a16="http://schemas.microsoft.com/office/drawing/2014/main" id="{00000000-0008-0000-0000-000007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 r="281" b="1581"/>
        <a:stretch/>
      </xdr:blipFill>
      <xdr:spPr bwMode="auto">
        <a:xfrm>
          <a:off x="14324031" y="7548912"/>
          <a:ext cx="5989033" cy="5031334"/>
        </a:xfrm>
        <a:prstGeom prst="rect">
          <a:avLst/>
        </a:prstGeom>
        <a:ln w="38100" cap="sq">
          <a:solidFill>
            <a:srgbClr val="FF0000"/>
          </a:solidFill>
          <a:prstDash val="solid"/>
          <a:miter lim="800000"/>
        </a:ln>
        <a:effectLst>
          <a:outerShdw blurRad="50800" dist="38100" dir="2700000" algn="tl" rotWithShape="0">
            <a:srgbClr val="000000">
              <a:alpha val="43000"/>
            </a:srgbClr>
          </a:outerShdw>
        </a:effectLst>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57834</xdr:colOff>
      <xdr:row>53</xdr:row>
      <xdr:rowOff>156483</xdr:rowOff>
    </xdr:from>
    <xdr:to>
      <xdr:col>24</xdr:col>
      <xdr:colOff>17010</xdr:colOff>
      <xdr:row>64</xdr:row>
      <xdr:rowOff>67358</xdr:rowOff>
    </xdr:to>
    <xdr:pic>
      <xdr:nvPicPr>
        <xdr:cNvPr id="8" name="Imagen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4369147" y="12800921"/>
          <a:ext cx="6055176" cy="1744437"/>
        </a:xfrm>
        <a:prstGeom prst="rect">
          <a:avLst/>
        </a:prstGeom>
        <a:noFill/>
        <a:ln>
          <a:solidFill>
            <a:srgbClr val="FF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122</xdr:row>
      <xdr:rowOff>0</xdr:rowOff>
    </xdr:from>
    <xdr:to>
      <xdr:col>2</xdr:col>
      <xdr:colOff>104775</xdr:colOff>
      <xdr:row>128</xdr:row>
      <xdr:rowOff>106019</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 name="Text Box 7">
          <a:extLst>
            <a:ext uri="{FF2B5EF4-FFF2-40B4-BE49-F238E27FC236}">
              <a16:creationId xmlns:a16="http://schemas.microsoft.com/office/drawing/2014/main" id="{00000000-0008-0000-0100-00000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 name="Text Box 8">
          <a:extLst>
            <a:ext uri="{FF2B5EF4-FFF2-40B4-BE49-F238E27FC236}">
              <a16:creationId xmlns:a16="http://schemas.microsoft.com/office/drawing/2014/main" id="{00000000-0008-0000-0100-00000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 name="Text Box 65">
          <a:extLst>
            <a:ext uri="{FF2B5EF4-FFF2-40B4-BE49-F238E27FC236}">
              <a16:creationId xmlns:a16="http://schemas.microsoft.com/office/drawing/2014/main" id="{00000000-0008-0000-0100-00000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 name="Text Box 66">
          <a:extLst>
            <a:ext uri="{FF2B5EF4-FFF2-40B4-BE49-F238E27FC236}">
              <a16:creationId xmlns:a16="http://schemas.microsoft.com/office/drawing/2014/main" id="{00000000-0008-0000-0100-00000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 name="Text Box 67">
          <a:extLst>
            <a:ext uri="{FF2B5EF4-FFF2-40B4-BE49-F238E27FC236}">
              <a16:creationId xmlns:a16="http://schemas.microsoft.com/office/drawing/2014/main" id="{00000000-0008-0000-0100-00000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 name="Text Box 68">
          <a:extLst>
            <a:ext uri="{FF2B5EF4-FFF2-40B4-BE49-F238E27FC236}">
              <a16:creationId xmlns:a16="http://schemas.microsoft.com/office/drawing/2014/main" id="{00000000-0008-0000-0100-00000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 name="Text Box 69">
          <a:extLst>
            <a:ext uri="{FF2B5EF4-FFF2-40B4-BE49-F238E27FC236}">
              <a16:creationId xmlns:a16="http://schemas.microsoft.com/office/drawing/2014/main" id="{00000000-0008-0000-0100-00000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5" name="Text Box 70">
          <a:extLst>
            <a:ext uri="{FF2B5EF4-FFF2-40B4-BE49-F238E27FC236}">
              <a16:creationId xmlns:a16="http://schemas.microsoft.com/office/drawing/2014/main" id="{00000000-0008-0000-0100-00000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6" name="Text Box 71">
          <a:extLst>
            <a:ext uri="{FF2B5EF4-FFF2-40B4-BE49-F238E27FC236}">
              <a16:creationId xmlns:a16="http://schemas.microsoft.com/office/drawing/2014/main" id="{00000000-0008-0000-0100-00001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7" name="Text Box 72">
          <a:extLst>
            <a:ext uri="{FF2B5EF4-FFF2-40B4-BE49-F238E27FC236}">
              <a16:creationId xmlns:a16="http://schemas.microsoft.com/office/drawing/2014/main" id="{00000000-0008-0000-0100-00001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8" name="Text Box 163">
          <a:extLst>
            <a:ext uri="{FF2B5EF4-FFF2-40B4-BE49-F238E27FC236}">
              <a16:creationId xmlns:a16="http://schemas.microsoft.com/office/drawing/2014/main" id="{00000000-0008-0000-0100-00001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9" name="Text Box 164">
          <a:extLst>
            <a:ext uri="{FF2B5EF4-FFF2-40B4-BE49-F238E27FC236}">
              <a16:creationId xmlns:a16="http://schemas.microsoft.com/office/drawing/2014/main" id="{00000000-0008-0000-0100-00001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20" name="Text Box 165">
          <a:extLst>
            <a:ext uri="{FF2B5EF4-FFF2-40B4-BE49-F238E27FC236}">
              <a16:creationId xmlns:a16="http://schemas.microsoft.com/office/drawing/2014/main" id="{00000000-0008-0000-0100-00001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21" name="Text Box 166">
          <a:extLst>
            <a:ext uri="{FF2B5EF4-FFF2-40B4-BE49-F238E27FC236}">
              <a16:creationId xmlns:a16="http://schemas.microsoft.com/office/drawing/2014/main" id="{00000000-0008-0000-0100-00001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22" name="Text Box 167">
          <a:extLst>
            <a:ext uri="{FF2B5EF4-FFF2-40B4-BE49-F238E27FC236}">
              <a16:creationId xmlns:a16="http://schemas.microsoft.com/office/drawing/2014/main" id="{00000000-0008-0000-0100-00001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23" name="Text Box 168">
          <a:extLst>
            <a:ext uri="{FF2B5EF4-FFF2-40B4-BE49-F238E27FC236}">
              <a16:creationId xmlns:a16="http://schemas.microsoft.com/office/drawing/2014/main" id="{00000000-0008-0000-0100-00001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24" name="Text Box 169">
          <a:extLst>
            <a:ext uri="{FF2B5EF4-FFF2-40B4-BE49-F238E27FC236}">
              <a16:creationId xmlns:a16="http://schemas.microsoft.com/office/drawing/2014/main" id="{00000000-0008-0000-0100-00001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25" name="Text Box 170">
          <a:extLst>
            <a:ext uri="{FF2B5EF4-FFF2-40B4-BE49-F238E27FC236}">
              <a16:creationId xmlns:a16="http://schemas.microsoft.com/office/drawing/2014/main" id="{00000000-0008-0000-0100-00001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26" name="Text Box 227">
          <a:extLst>
            <a:ext uri="{FF2B5EF4-FFF2-40B4-BE49-F238E27FC236}">
              <a16:creationId xmlns:a16="http://schemas.microsoft.com/office/drawing/2014/main" id="{00000000-0008-0000-0100-00001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27" name="Text Box 228">
          <a:extLst>
            <a:ext uri="{FF2B5EF4-FFF2-40B4-BE49-F238E27FC236}">
              <a16:creationId xmlns:a16="http://schemas.microsoft.com/office/drawing/2014/main" id="{00000000-0008-0000-0100-00001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28" name="Text Box 229">
          <a:extLst>
            <a:ext uri="{FF2B5EF4-FFF2-40B4-BE49-F238E27FC236}">
              <a16:creationId xmlns:a16="http://schemas.microsoft.com/office/drawing/2014/main" id="{00000000-0008-0000-0100-00001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29" name="Text Box 230">
          <a:extLst>
            <a:ext uri="{FF2B5EF4-FFF2-40B4-BE49-F238E27FC236}">
              <a16:creationId xmlns:a16="http://schemas.microsoft.com/office/drawing/2014/main" id="{00000000-0008-0000-0100-00001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0" name="Text Box 231">
          <a:extLst>
            <a:ext uri="{FF2B5EF4-FFF2-40B4-BE49-F238E27FC236}">
              <a16:creationId xmlns:a16="http://schemas.microsoft.com/office/drawing/2014/main" id="{00000000-0008-0000-0100-00001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1" name="Text Box 232">
          <a:extLst>
            <a:ext uri="{FF2B5EF4-FFF2-40B4-BE49-F238E27FC236}">
              <a16:creationId xmlns:a16="http://schemas.microsoft.com/office/drawing/2014/main" id="{00000000-0008-0000-0100-00001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2" name="Text Box 233">
          <a:extLst>
            <a:ext uri="{FF2B5EF4-FFF2-40B4-BE49-F238E27FC236}">
              <a16:creationId xmlns:a16="http://schemas.microsoft.com/office/drawing/2014/main" id="{00000000-0008-0000-0100-00002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3" name="Text Box 234">
          <a:extLst>
            <a:ext uri="{FF2B5EF4-FFF2-40B4-BE49-F238E27FC236}">
              <a16:creationId xmlns:a16="http://schemas.microsoft.com/office/drawing/2014/main" id="{00000000-0008-0000-0100-00002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4" name="Text Box 325">
          <a:extLst>
            <a:ext uri="{FF2B5EF4-FFF2-40B4-BE49-F238E27FC236}">
              <a16:creationId xmlns:a16="http://schemas.microsoft.com/office/drawing/2014/main" id="{00000000-0008-0000-0100-00002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5" name="Text Box 326">
          <a:extLst>
            <a:ext uri="{FF2B5EF4-FFF2-40B4-BE49-F238E27FC236}">
              <a16:creationId xmlns:a16="http://schemas.microsoft.com/office/drawing/2014/main" id="{00000000-0008-0000-0100-00002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6" name="Text Box 327">
          <a:extLst>
            <a:ext uri="{FF2B5EF4-FFF2-40B4-BE49-F238E27FC236}">
              <a16:creationId xmlns:a16="http://schemas.microsoft.com/office/drawing/2014/main" id="{00000000-0008-0000-0100-00002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7" name="Text Box 328">
          <a:extLst>
            <a:ext uri="{FF2B5EF4-FFF2-40B4-BE49-F238E27FC236}">
              <a16:creationId xmlns:a16="http://schemas.microsoft.com/office/drawing/2014/main" id="{00000000-0008-0000-0100-00002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8" name="Text Box 329">
          <a:extLst>
            <a:ext uri="{FF2B5EF4-FFF2-40B4-BE49-F238E27FC236}">
              <a16:creationId xmlns:a16="http://schemas.microsoft.com/office/drawing/2014/main" id="{00000000-0008-0000-0100-00002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39" name="Text Box 330">
          <a:extLst>
            <a:ext uri="{FF2B5EF4-FFF2-40B4-BE49-F238E27FC236}">
              <a16:creationId xmlns:a16="http://schemas.microsoft.com/office/drawing/2014/main" id="{00000000-0008-0000-0100-00002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0" name="Text Box 331">
          <a:extLst>
            <a:ext uri="{FF2B5EF4-FFF2-40B4-BE49-F238E27FC236}">
              <a16:creationId xmlns:a16="http://schemas.microsoft.com/office/drawing/2014/main" id="{00000000-0008-0000-0100-00002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1" name="Text Box 332">
          <a:extLst>
            <a:ext uri="{FF2B5EF4-FFF2-40B4-BE49-F238E27FC236}">
              <a16:creationId xmlns:a16="http://schemas.microsoft.com/office/drawing/2014/main" id="{00000000-0008-0000-0100-00002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2" name="Text Box 389">
          <a:extLst>
            <a:ext uri="{FF2B5EF4-FFF2-40B4-BE49-F238E27FC236}">
              <a16:creationId xmlns:a16="http://schemas.microsoft.com/office/drawing/2014/main" id="{00000000-0008-0000-0100-00002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3" name="Text Box 390">
          <a:extLst>
            <a:ext uri="{FF2B5EF4-FFF2-40B4-BE49-F238E27FC236}">
              <a16:creationId xmlns:a16="http://schemas.microsoft.com/office/drawing/2014/main" id="{00000000-0008-0000-0100-00002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4" name="Text Box 391">
          <a:extLst>
            <a:ext uri="{FF2B5EF4-FFF2-40B4-BE49-F238E27FC236}">
              <a16:creationId xmlns:a16="http://schemas.microsoft.com/office/drawing/2014/main" id="{00000000-0008-0000-0100-00002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5" name="Text Box 392">
          <a:extLst>
            <a:ext uri="{FF2B5EF4-FFF2-40B4-BE49-F238E27FC236}">
              <a16:creationId xmlns:a16="http://schemas.microsoft.com/office/drawing/2014/main" id="{00000000-0008-0000-0100-00002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6" name="Text Box 393">
          <a:extLst>
            <a:ext uri="{FF2B5EF4-FFF2-40B4-BE49-F238E27FC236}">
              <a16:creationId xmlns:a16="http://schemas.microsoft.com/office/drawing/2014/main" id="{00000000-0008-0000-0100-00002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7" name="Text Box 394">
          <a:extLst>
            <a:ext uri="{FF2B5EF4-FFF2-40B4-BE49-F238E27FC236}">
              <a16:creationId xmlns:a16="http://schemas.microsoft.com/office/drawing/2014/main" id="{00000000-0008-0000-0100-00002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8" name="Text Box 395">
          <a:extLst>
            <a:ext uri="{FF2B5EF4-FFF2-40B4-BE49-F238E27FC236}">
              <a16:creationId xmlns:a16="http://schemas.microsoft.com/office/drawing/2014/main" id="{00000000-0008-0000-0100-00003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49" name="Text Box 396">
          <a:extLst>
            <a:ext uri="{FF2B5EF4-FFF2-40B4-BE49-F238E27FC236}">
              <a16:creationId xmlns:a16="http://schemas.microsoft.com/office/drawing/2014/main" id="{00000000-0008-0000-0100-00003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0" name="Text Box 487">
          <a:extLst>
            <a:ext uri="{FF2B5EF4-FFF2-40B4-BE49-F238E27FC236}">
              <a16:creationId xmlns:a16="http://schemas.microsoft.com/office/drawing/2014/main" id="{00000000-0008-0000-0100-00003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1" name="Text Box 488">
          <a:extLst>
            <a:ext uri="{FF2B5EF4-FFF2-40B4-BE49-F238E27FC236}">
              <a16:creationId xmlns:a16="http://schemas.microsoft.com/office/drawing/2014/main" id="{00000000-0008-0000-0100-00003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2" name="Text Box 489">
          <a:extLst>
            <a:ext uri="{FF2B5EF4-FFF2-40B4-BE49-F238E27FC236}">
              <a16:creationId xmlns:a16="http://schemas.microsoft.com/office/drawing/2014/main" id="{00000000-0008-0000-0100-00003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3" name="Text Box 490">
          <a:extLst>
            <a:ext uri="{FF2B5EF4-FFF2-40B4-BE49-F238E27FC236}">
              <a16:creationId xmlns:a16="http://schemas.microsoft.com/office/drawing/2014/main" id="{00000000-0008-0000-0100-00003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4" name="Text Box 491">
          <a:extLst>
            <a:ext uri="{FF2B5EF4-FFF2-40B4-BE49-F238E27FC236}">
              <a16:creationId xmlns:a16="http://schemas.microsoft.com/office/drawing/2014/main" id="{00000000-0008-0000-0100-00003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5" name="Text Box 492">
          <a:extLst>
            <a:ext uri="{FF2B5EF4-FFF2-40B4-BE49-F238E27FC236}">
              <a16:creationId xmlns:a16="http://schemas.microsoft.com/office/drawing/2014/main" id="{00000000-0008-0000-0100-00003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6" name="Text Box 493">
          <a:extLst>
            <a:ext uri="{FF2B5EF4-FFF2-40B4-BE49-F238E27FC236}">
              <a16:creationId xmlns:a16="http://schemas.microsoft.com/office/drawing/2014/main" id="{00000000-0008-0000-0100-00003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7" name="Text Box 494">
          <a:extLst>
            <a:ext uri="{FF2B5EF4-FFF2-40B4-BE49-F238E27FC236}">
              <a16:creationId xmlns:a16="http://schemas.microsoft.com/office/drawing/2014/main" id="{00000000-0008-0000-0100-00003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8" name="Text Box 551">
          <a:extLst>
            <a:ext uri="{FF2B5EF4-FFF2-40B4-BE49-F238E27FC236}">
              <a16:creationId xmlns:a16="http://schemas.microsoft.com/office/drawing/2014/main" id="{00000000-0008-0000-0100-00003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59" name="Text Box 552">
          <a:extLst>
            <a:ext uri="{FF2B5EF4-FFF2-40B4-BE49-F238E27FC236}">
              <a16:creationId xmlns:a16="http://schemas.microsoft.com/office/drawing/2014/main" id="{00000000-0008-0000-0100-00003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0" name="Text Box 553">
          <a:extLst>
            <a:ext uri="{FF2B5EF4-FFF2-40B4-BE49-F238E27FC236}">
              <a16:creationId xmlns:a16="http://schemas.microsoft.com/office/drawing/2014/main" id="{00000000-0008-0000-0100-00003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1" name="Text Box 554">
          <a:extLst>
            <a:ext uri="{FF2B5EF4-FFF2-40B4-BE49-F238E27FC236}">
              <a16:creationId xmlns:a16="http://schemas.microsoft.com/office/drawing/2014/main" id="{00000000-0008-0000-0100-00003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2" name="Text Box 555">
          <a:extLst>
            <a:ext uri="{FF2B5EF4-FFF2-40B4-BE49-F238E27FC236}">
              <a16:creationId xmlns:a16="http://schemas.microsoft.com/office/drawing/2014/main" id="{00000000-0008-0000-0100-00003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3" name="Text Box 556">
          <a:extLst>
            <a:ext uri="{FF2B5EF4-FFF2-40B4-BE49-F238E27FC236}">
              <a16:creationId xmlns:a16="http://schemas.microsoft.com/office/drawing/2014/main" id="{00000000-0008-0000-0100-00003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4" name="Text Box 557">
          <a:extLst>
            <a:ext uri="{FF2B5EF4-FFF2-40B4-BE49-F238E27FC236}">
              <a16:creationId xmlns:a16="http://schemas.microsoft.com/office/drawing/2014/main" id="{00000000-0008-0000-0100-00004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5" name="Text Box 558">
          <a:extLst>
            <a:ext uri="{FF2B5EF4-FFF2-40B4-BE49-F238E27FC236}">
              <a16:creationId xmlns:a16="http://schemas.microsoft.com/office/drawing/2014/main" id="{00000000-0008-0000-0100-00004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6" name="Text Box 713">
          <a:extLst>
            <a:ext uri="{FF2B5EF4-FFF2-40B4-BE49-F238E27FC236}">
              <a16:creationId xmlns:a16="http://schemas.microsoft.com/office/drawing/2014/main" id="{00000000-0008-0000-0100-00004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7" name="Text Box 714">
          <a:extLst>
            <a:ext uri="{FF2B5EF4-FFF2-40B4-BE49-F238E27FC236}">
              <a16:creationId xmlns:a16="http://schemas.microsoft.com/office/drawing/2014/main" id="{00000000-0008-0000-0100-00004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8" name="Text Box 715">
          <a:extLst>
            <a:ext uri="{FF2B5EF4-FFF2-40B4-BE49-F238E27FC236}">
              <a16:creationId xmlns:a16="http://schemas.microsoft.com/office/drawing/2014/main" id="{00000000-0008-0000-0100-00004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69" name="Text Box 716">
          <a:extLst>
            <a:ext uri="{FF2B5EF4-FFF2-40B4-BE49-F238E27FC236}">
              <a16:creationId xmlns:a16="http://schemas.microsoft.com/office/drawing/2014/main" id="{00000000-0008-0000-0100-00004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0" name="Text Box 717">
          <a:extLst>
            <a:ext uri="{FF2B5EF4-FFF2-40B4-BE49-F238E27FC236}">
              <a16:creationId xmlns:a16="http://schemas.microsoft.com/office/drawing/2014/main" id="{00000000-0008-0000-0100-00004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1" name="Text Box 718">
          <a:extLst>
            <a:ext uri="{FF2B5EF4-FFF2-40B4-BE49-F238E27FC236}">
              <a16:creationId xmlns:a16="http://schemas.microsoft.com/office/drawing/2014/main" id="{00000000-0008-0000-0100-00004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2" name="Text Box 719">
          <a:extLst>
            <a:ext uri="{FF2B5EF4-FFF2-40B4-BE49-F238E27FC236}">
              <a16:creationId xmlns:a16="http://schemas.microsoft.com/office/drawing/2014/main" id="{00000000-0008-0000-0100-00004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3" name="Text Box 720">
          <a:extLst>
            <a:ext uri="{FF2B5EF4-FFF2-40B4-BE49-F238E27FC236}">
              <a16:creationId xmlns:a16="http://schemas.microsoft.com/office/drawing/2014/main" id="{00000000-0008-0000-0100-00004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4" name="Text Box 777">
          <a:extLst>
            <a:ext uri="{FF2B5EF4-FFF2-40B4-BE49-F238E27FC236}">
              <a16:creationId xmlns:a16="http://schemas.microsoft.com/office/drawing/2014/main" id="{00000000-0008-0000-0100-00004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5" name="Text Box 778">
          <a:extLst>
            <a:ext uri="{FF2B5EF4-FFF2-40B4-BE49-F238E27FC236}">
              <a16:creationId xmlns:a16="http://schemas.microsoft.com/office/drawing/2014/main" id="{00000000-0008-0000-0100-00004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6" name="Text Box 779">
          <a:extLst>
            <a:ext uri="{FF2B5EF4-FFF2-40B4-BE49-F238E27FC236}">
              <a16:creationId xmlns:a16="http://schemas.microsoft.com/office/drawing/2014/main" id="{00000000-0008-0000-0100-00004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7" name="Text Box 780">
          <a:extLst>
            <a:ext uri="{FF2B5EF4-FFF2-40B4-BE49-F238E27FC236}">
              <a16:creationId xmlns:a16="http://schemas.microsoft.com/office/drawing/2014/main" id="{00000000-0008-0000-0100-00004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8" name="Text Box 781">
          <a:extLst>
            <a:ext uri="{FF2B5EF4-FFF2-40B4-BE49-F238E27FC236}">
              <a16:creationId xmlns:a16="http://schemas.microsoft.com/office/drawing/2014/main" id="{00000000-0008-0000-0100-00004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79" name="Text Box 782">
          <a:extLst>
            <a:ext uri="{FF2B5EF4-FFF2-40B4-BE49-F238E27FC236}">
              <a16:creationId xmlns:a16="http://schemas.microsoft.com/office/drawing/2014/main" id="{00000000-0008-0000-0100-00004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0" name="Text Box 783">
          <a:extLst>
            <a:ext uri="{FF2B5EF4-FFF2-40B4-BE49-F238E27FC236}">
              <a16:creationId xmlns:a16="http://schemas.microsoft.com/office/drawing/2014/main" id="{00000000-0008-0000-0100-00005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1" name="Text Box 784">
          <a:extLst>
            <a:ext uri="{FF2B5EF4-FFF2-40B4-BE49-F238E27FC236}">
              <a16:creationId xmlns:a16="http://schemas.microsoft.com/office/drawing/2014/main" id="{00000000-0008-0000-0100-00005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2" name="Text Box 959">
          <a:extLst>
            <a:ext uri="{FF2B5EF4-FFF2-40B4-BE49-F238E27FC236}">
              <a16:creationId xmlns:a16="http://schemas.microsoft.com/office/drawing/2014/main" id="{00000000-0008-0000-0100-00005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3" name="Text Box 960">
          <a:extLst>
            <a:ext uri="{FF2B5EF4-FFF2-40B4-BE49-F238E27FC236}">
              <a16:creationId xmlns:a16="http://schemas.microsoft.com/office/drawing/2014/main" id="{00000000-0008-0000-0100-00005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4" name="Text Box 969">
          <a:extLst>
            <a:ext uri="{FF2B5EF4-FFF2-40B4-BE49-F238E27FC236}">
              <a16:creationId xmlns:a16="http://schemas.microsoft.com/office/drawing/2014/main" id="{00000000-0008-0000-0100-00005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5" name="Text Box 970">
          <a:extLst>
            <a:ext uri="{FF2B5EF4-FFF2-40B4-BE49-F238E27FC236}">
              <a16:creationId xmlns:a16="http://schemas.microsoft.com/office/drawing/2014/main" id="{00000000-0008-0000-0100-00005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6" name="Text Box 971">
          <a:extLst>
            <a:ext uri="{FF2B5EF4-FFF2-40B4-BE49-F238E27FC236}">
              <a16:creationId xmlns:a16="http://schemas.microsoft.com/office/drawing/2014/main" id="{00000000-0008-0000-0100-00005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7" name="Text Box 972">
          <a:extLst>
            <a:ext uri="{FF2B5EF4-FFF2-40B4-BE49-F238E27FC236}">
              <a16:creationId xmlns:a16="http://schemas.microsoft.com/office/drawing/2014/main" id="{00000000-0008-0000-0100-00005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8" name="Text Box 973">
          <a:extLst>
            <a:ext uri="{FF2B5EF4-FFF2-40B4-BE49-F238E27FC236}">
              <a16:creationId xmlns:a16="http://schemas.microsoft.com/office/drawing/2014/main" id="{00000000-0008-0000-0100-00005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89" name="Text Box 974">
          <a:extLst>
            <a:ext uri="{FF2B5EF4-FFF2-40B4-BE49-F238E27FC236}">
              <a16:creationId xmlns:a16="http://schemas.microsoft.com/office/drawing/2014/main" id="{00000000-0008-0000-0100-00005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0" name="Text Box 975">
          <a:extLst>
            <a:ext uri="{FF2B5EF4-FFF2-40B4-BE49-F238E27FC236}">
              <a16:creationId xmlns:a16="http://schemas.microsoft.com/office/drawing/2014/main" id="{00000000-0008-0000-0100-00005A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1" name="Text Box 976">
          <a:extLst>
            <a:ext uri="{FF2B5EF4-FFF2-40B4-BE49-F238E27FC236}">
              <a16:creationId xmlns:a16="http://schemas.microsoft.com/office/drawing/2014/main" id="{00000000-0008-0000-0100-00005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2" name="Text Box 977">
          <a:extLst>
            <a:ext uri="{FF2B5EF4-FFF2-40B4-BE49-F238E27FC236}">
              <a16:creationId xmlns:a16="http://schemas.microsoft.com/office/drawing/2014/main" id="{00000000-0008-0000-0100-00005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3" name="Text Box 978">
          <a:extLst>
            <a:ext uri="{FF2B5EF4-FFF2-40B4-BE49-F238E27FC236}">
              <a16:creationId xmlns:a16="http://schemas.microsoft.com/office/drawing/2014/main" id="{00000000-0008-0000-0100-00005D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4" name="Text Box 979">
          <a:extLst>
            <a:ext uri="{FF2B5EF4-FFF2-40B4-BE49-F238E27FC236}">
              <a16:creationId xmlns:a16="http://schemas.microsoft.com/office/drawing/2014/main" id="{00000000-0008-0000-0100-00005E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5" name="Text Box 980">
          <a:extLst>
            <a:ext uri="{FF2B5EF4-FFF2-40B4-BE49-F238E27FC236}">
              <a16:creationId xmlns:a16="http://schemas.microsoft.com/office/drawing/2014/main" id="{00000000-0008-0000-0100-00005F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6" name="Text Box 981">
          <a:extLst>
            <a:ext uri="{FF2B5EF4-FFF2-40B4-BE49-F238E27FC236}">
              <a16:creationId xmlns:a16="http://schemas.microsoft.com/office/drawing/2014/main" id="{00000000-0008-0000-0100-00006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7" name="Text Box 982">
          <a:extLst>
            <a:ext uri="{FF2B5EF4-FFF2-40B4-BE49-F238E27FC236}">
              <a16:creationId xmlns:a16="http://schemas.microsoft.com/office/drawing/2014/main" id="{00000000-0008-0000-0100-00006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8" name="Text Box 983">
          <a:extLst>
            <a:ext uri="{FF2B5EF4-FFF2-40B4-BE49-F238E27FC236}">
              <a16:creationId xmlns:a16="http://schemas.microsoft.com/office/drawing/2014/main" id="{00000000-0008-0000-0100-00006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99" name="Text Box 984">
          <a:extLst>
            <a:ext uri="{FF2B5EF4-FFF2-40B4-BE49-F238E27FC236}">
              <a16:creationId xmlns:a16="http://schemas.microsoft.com/office/drawing/2014/main" id="{00000000-0008-0000-0100-00006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0" name="Text Box 985">
          <a:extLst>
            <a:ext uri="{FF2B5EF4-FFF2-40B4-BE49-F238E27FC236}">
              <a16:creationId xmlns:a16="http://schemas.microsoft.com/office/drawing/2014/main" id="{00000000-0008-0000-0100-00006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1" name="Text Box 986">
          <a:extLst>
            <a:ext uri="{FF2B5EF4-FFF2-40B4-BE49-F238E27FC236}">
              <a16:creationId xmlns:a16="http://schemas.microsoft.com/office/drawing/2014/main" id="{00000000-0008-0000-0100-00006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2" name="Text Box 987">
          <a:extLst>
            <a:ext uri="{FF2B5EF4-FFF2-40B4-BE49-F238E27FC236}">
              <a16:creationId xmlns:a16="http://schemas.microsoft.com/office/drawing/2014/main" id="{00000000-0008-0000-0100-00006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3" name="Text Box 988">
          <a:extLst>
            <a:ext uri="{FF2B5EF4-FFF2-40B4-BE49-F238E27FC236}">
              <a16:creationId xmlns:a16="http://schemas.microsoft.com/office/drawing/2014/main" id="{00000000-0008-0000-0100-00006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4" name="Text Box 989">
          <a:extLst>
            <a:ext uri="{FF2B5EF4-FFF2-40B4-BE49-F238E27FC236}">
              <a16:creationId xmlns:a16="http://schemas.microsoft.com/office/drawing/2014/main" id="{00000000-0008-0000-0100-00006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5" name="Text Box 990">
          <a:extLst>
            <a:ext uri="{FF2B5EF4-FFF2-40B4-BE49-F238E27FC236}">
              <a16:creationId xmlns:a16="http://schemas.microsoft.com/office/drawing/2014/main" id="{00000000-0008-0000-0100-00006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6" name="Text Box 991">
          <a:extLst>
            <a:ext uri="{FF2B5EF4-FFF2-40B4-BE49-F238E27FC236}">
              <a16:creationId xmlns:a16="http://schemas.microsoft.com/office/drawing/2014/main" id="{00000000-0008-0000-0100-00006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7" name="Text Box 992">
          <a:extLst>
            <a:ext uri="{FF2B5EF4-FFF2-40B4-BE49-F238E27FC236}">
              <a16:creationId xmlns:a16="http://schemas.microsoft.com/office/drawing/2014/main" id="{00000000-0008-0000-0100-00006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8" name="Text Box 993">
          <a:extLst>
            <a:ext uri="{FF2B5EF4-FFF2-40B4-BE49-F238E27FC236}">
              <a16:creationId xmlns:a16="http://schemas.microsoft.com/office/drawing/2014/main" id="{00000000-0008-0000-0100-00006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09" name="Text Box 994">
          <a:extLst>
            <a:ext uri="{FF2B5EF4-FFF2-40B4-BE49-F238E27FC236}">
              <a16:creationId xmlns:a16="http://schemas.microsoft.com/office/drawing/2014/main" id="{00000000-0008-0000-0100-00006D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0" name="Text Box 995">
          <a:extLst>
            <a:ext uri="{FF2B5EF4-FFF2-40B4-BE49-F238E27FC236}">
              <a16:creationId xmlns:a16="http://schemas.microsoft.com/office/drawing/2014/main" id="{00000000-0008-0000-0100-00006E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1" name="Text Box 996">
          <a:extLst>
            <a:ext uri="{FF2B5EF4-FFF2-40B4-BE49-F238E27FC236}">
              <a16:creationId xmlns:a16="http://schemas.microsoft.com/office/drawing/2014/main" id="{00000000-0008-0000-0100-00006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2" name="Text Box 997">
          <a:extLst>
            <a:ext uri="{FF2B5EF4-FFF2-40B4-BE49-F238E27FC236}">
              <a16:creationId xmlns:a16="http://schemas.microsoft.com/office/drawing/2014/main" id="{00000000-0008-0000-0100-000070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3" name="Text Box 998">
          <a:extLst>
            <a:ext uri="{FF2B5EF4-FFF2-40B4-BE49-F238E27FC236}">
              <a16:creationId xmlns:a16="http://schemas.microsoft.com/office/drawing/2014/main" id="{00000000-0008-0000-0100-00007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4" name="Text Box 999">
          <a:extLst>
            <a:ext uri="{FF2B5EF4-FFF2-40B4-BE49-F238E27FC236}">
              <a16:creationId xmlns:a16="http://schemas.microsoft.com/office/drawing/2014/main" id="{00000000-0008-0000-0100-00007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5" name="Text Box 1000">
          <a:extLst>
            <a:ext uri="{FF2B5EF4-FFF2-40B4-BE49-F238E27FC236}">
              <a16:creationId xmlns:a16="http://schemas.microsoft.com/office/drawing/2014/main" id="{00000000-0008-0000-0100-00007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6" name="Text Box 1001">
          <a:extLst>
            <a:ext uri="{FF2B5EF4-FFF2-40B4-BE49-F238E27FC236}">
              <a16:creationId xmlns:a16="http://schemas.microsoft.com/office/drawing/2014/main" id="{00000000-0008-0000-0100-00007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7" name="Text Box 1002">
          <a:extLst>
            <a:ext uri="{FF2B5EF4-FFF2-40B4-BE49-F238E27FC236}">
              <a16:creationId xmlns:a16="http://schemas.microsoft.com/office/drawing/2014/main" id="{00000000-0008-0000-0100-00007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8" name="Text Box 1003">
          <a:extLst>
            <a:ext uri="{FF2B5EF4-FFF2-40B4-BE49-F238E27FC236}">
              <a16:creationId xmlns:a16="http://schemas.microsoft.com/office/drawing/2014/main" id="{00000000-0008-0000-0100-00007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19" name="Text Box 1004">
          <a:extLst>
            <a:ext uri="{FF2B5EF4-FFF2-40B4-BE49-F238E27FC236}">
              <a16:creationId xmlns:a16="http://schemas.microsoft.com/office/drawing/2014/main" id="{00000000-0008-0000-0100-00007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0" name="Text Box 1005">
          <a:extLst>
            <a:ext uri="{FF2B5EF4-FFF2-40B4-BE49-F238E27FC236}">
              <a16:creationId xmlns:a16="http://schemas.microsoft.com/office/drawing/2014/main" id="{00000000-0008-0000-0100-00007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1" name="Text Box 1006">
          <a:extLst>
            <a:ext uri="{FF2B5EF4-FFF2-40B4-BE49-F238E27FC236}">
              <a16:creationId xmlns:a16="http://schemas.microsoft.com/office/drawing/2014/main" id="{00000000-0008-0000-0100-00007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2" name="Text Box 1007">
          <a:extLst>
            <a:ext uri="{FF2B5EF4-FFF2-40B4-BE49-F238E27FC236}">
              <a16:creationId xmlns:a16="http://schemas.microsoft.com/office/drawing/2014/main" id="{00000000-0008-0000-0100-00007A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3" name="Text Box 1008">
          <a:extLst>
            <a:ext uri="{FF2B5EF4-FFF2-40B4-BE49-F238E27FC236}">
              <a16:creationId xmlns:a16="http://schemas.microsoft.com/office/drawing/2014/main" id="{00000000-0008-0000-0100-00007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4" name="Text Box 1009">
          <a:extLst>
            <a:ext uri="{FF2B5EF4-FFF2-40B4-BE49-F238E27FC236}">
              <a16:creationId xmlns:a16="http://schemas.microsoft.com/office/drawing/2014/main" id="{00000000-0008-0000-0100-00007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5" name="Text Box 1010">
          <a:extLst>
            <a:ext uri="{FF2B5EF4-FFF2-40B4-BE49-F238E27FC236}">
              <a16:creationId xmlns:a16="http://schemas.microsoft.com/office/drawing/2014/main" id="{00000000-0008-0000-0100-00007D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6" name="Text Box 1011">
          <a:extLst>
            <a:ext uri="{FF2B5EF4-FFF2-40B4-BE49-F238E27FC236}">
              <a16:creationId xmlns:a16="http://schemas.microsoft.com/office/drawing/2014/main" id="{00000000-0008-0000-0100-00007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7" name="Text Box 1012">
          <a:extLst>
            <a:ext uri="{FF2B5EF4-FFF2-40B4-BE49-F238E27FC236}">
              <a16:creationId xmlns:a16="http://schemas.microsoft.com/office/drawing/2014/main" id="{00000000-0008-0000-0100-00007F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8" name="Text Box 1013">
          <a:extLst>
            <a:ext uri="{FF2B5EF4-FFF2-40B4-BE49-F238E27FC236}">
              <a16:creationId xmlns:a16="http://schemas.microsoft.com/office/drawing/2014/main" id="{00000000-0008-0000-0100-000080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29" name="Text Box 1014">
          <a:extLst>
            <a:ext uri="{FF2B5EF4-FFF2-40B4-BE49-F238E27FC236}">
              <a16:creationId xmlns:a16="http://schemas.microsoft.com/office/drawing/2014/main" id="{00000000-0008-0000-0100-00008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0" name="Text Box 1015">
          <a:extLst>
            <a:ext uri="{FF2B5EF4-FFF2-40B4-BE49-F238E27FC236}">
              <a16:creationId xmlns:a16="http://schemas.microsoft.com/office/drawing/2014/main" id="{00000000-0008-0000-0100-00008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1" name="Text Box 1016">
          <a:extLst>
            <a:ext uri="{FF2B5EF4-FFF2-40B4-BE49-F238E27FC236}">
              <a16:creationId xmlns:a16="http://schemas.microsoft.com/office/drawing/2014/main" id="{00000000-0008-0000-0100-000083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2" name="Text Box 1017">
          <a:extLst>
            <a:ext uri="{FF2B5EF4-FFF2-40B4-BE49-F238E27FC236}">
              <a16:creationId xmlns:a16="http://schemas.microsoft.com/office/drawing/2014/main" id="{00000000-0008-0000-0100-00008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3" name="Text Box 1018">
          <a:extLst>
            <a:ext uri="{FF2B5EF4-FFF2-40B4-BE49-F238E27FC236}">
              <a16:creationId xmlns:a16="http://schemas.microsoft.com/office/drawing/2014/main" id="{00000000-0008-0000-0100-00008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4" name="Text Box 1019">
          <a:extLst>
            <a:ext uri="{FF2B5EF4-FFF2-40B4-BE49-F238E27FC236}">
              <a16:creationId xmlns:a16="http://schemas.microsoft.com/office/drawing/2014/main" id="{00000000-0008-0000-0100-00008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5" name="Text Box 1020">
          <a:extLst>
            <a:ext uri="{FF2B5EF4-FFF2-40B4-BE49-F238E27FC236}">
              <a16:creationId xmlns:a16="http://schemas.microsoft.com/office/drawing/2014/main" id="{00000000-0008-0000-0100-00008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6" name="Text Box 1021">
          <a:extLst>
            <a:ext uri="{FF2B5EF4-FFF2-40B4-BE49-F238E27FC236}">
              <a16:creationId xmlns:a16="http://schemas.microsoft.com/office/drawing/2014/main" id="{00000000-0008-0000-0100-00008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7" name="Text Box 1022">
          <a:extLst>
            <a:ext uri="{FF2B5EF4-FFF2-40B4-BE49-F238E27FC236}">
              <a16:creationId xmlns:a16="http://schemas.microsoft.com/office/drawing/2014/main" id="{00000000-0008-0000-0100-00008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8" name="Text Box 1023">
          <a:extLst>
            <a:ext uri="{FF2B5EF4-FFF2-40B4-BE49-F238E27FC236}">
              <a16:creationId xmlns:a16="http://schemas.microsoft.com/office/drawing/2014/main" id="{00000000-0008-0000-0100-00008A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39" name="Text Box 1024">
          <a:extLst>
            <a:ext uri="{FF2B5EF4-FFF2-40B4-BE49-F238E27FC236}">
              <a16:creationId xmlns:a16="http://schemas.microsoft.com/office/drawing/2014/main" id="{00000000-0008-0000-0100-00008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0" name="Text Box 1025">
          <a:extLst>
            <a:ext uri="{FF2B5EF4-FFF2-40B4-BE49-F238E27FC236}">
              <a16:creationId xmlns:a16="http://schemas.microsoft.com/office/drawing/2014/main" id="{00000000-0008-0000-0100-00008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1" name="Text Box 1026">
          <a:extLst>
            <a:ext uri="{FF2B5EF4-FFF2-40B4-BE49-F238E27FC236}">
              <a16:creationId xmlns:a16="http://schemas.microsoft.com/office/drawing/2014/main" id="{00000000-0008-0000-0100-00008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2" name="Text Box 1027">
          <a:extLst>
            <a:ext uri="{FF2B5EF4-FFF2-40B4-BE49-F238E27FC236}">
              <a16:creationId xmlns:a16="http://schemas.microsoft.com/office/drawing/2014/main" id="{00000000-0008-0000-0100-00008E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3" name="Text Box 1028">
          <a:extLst>
            <a:ext uri="{FF2B5EF4-FFF2-40B4-BE49-F238E27FC236}">
              <a16:creationId xmlns:a16="http://schemas.microsoft.com/office/drawing/2014/main" id="{00000000-0008-0000-0100-00008F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4" name="Text Box 1029">
          <a:extLst>
            <a:ext uri="{FF2B5EF4-FFF2-40B4-BE49-F238E27FC236}">
              <a16:creationId xmlns:a16="http://schemas.microsoft.com/office/drawing/2014/main" id="{00000000-0008-0000-0100-000090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5" name="Text Box 1030">
          <a:extLst>
            <a:ext uri="{FF2B5EF4-FFF2-40B4-BE49-F238E27FC236}">
              <a16:creationId xmlns:a16="http://schemas.microsoft.com/office/drawing/2014/main" id="{00000000-0008-0000-0100-00009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6" name="Text Box 1031">
          <a:extLst>
            <a:ext uri="{FF2B5EF4-FFF2-40B4-BE49-F238E27FC236}">
              <a16:creationId xmlns:a16="http://schemas.microsoft.com/office/drawing/2014/main" id="{00000000-0008-0000-0100-00009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7" name="Text Box 1032">
          <a:extLst>
            <a:ext uri="{FF2B5EF4-FFF2-40B4-BE49-F238E27FC236}">
              <a16:creationId xmlns:a16="http://schemas.microsoft.com/office/drawing/2014/main" id="{00000000-0008-0000-0100-00009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8" name="Text Box 1033">
          <a:extLst>
            <a:ext uri="{FF2B5EF4-FFF2-40B4-BE49-F238E27FC236}">
              <a16:creationId xmlns:a16="http://schemas.microsoft.com/office/drawing/2014/main" id="{00000000-0008-0000-0100-00009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49" name="Text Box 1034">
          <a:extLst>
            <a:ext uri="{FF2B5EF4-FFF2-40B4-BE49-F238E27FC236}">
              <a16:creationId xmlns:a16="http://schemas.microsoft.com/office/drawing/2014/main" id="{00000000-0008-0000-0100-00009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50" name="Text Box 1035">
          <a:extLst>
            <a:ext uri="{FF2B5EF4-FFF2-40B4-BE49-F238E27FC236}">
              <a16:creationId xmlns:a16="http://schemas.microsoft.com/office/drawing/2014/main" id="{00000000-0008-0000-0100-00009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51" name="Text Box 1036">
          <a:extLst>
            <a:ext uri="{FF2B5EF4-FFF2-40B4-BE49-F238E27FC236}">
              <a16:creationId xmlns:a16="http://schemas.microsoft.com/office/drawing/2014/main" id="{00000000-0008-0000-0100-00009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52" name="Text Box 1037">
          <a:extLst>
            <a:ext uri="{FF2B5EF4-FFF2-40B4-BE49-F238E27FC236}">
              <a16:creationId xmlns:a16="http://schemas.microsoft.com/office/drawing/2014/main" id="{00000000-0008-0000-0100-00009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122</xdr:row>
      <xdr:rowOff>0</xdr:rowOff>
    </xdr:from>
    <xdr:to>
      <xdr:col>2</xdr:col>
      <xdr:colOff>104775</xdr:colOff>
      <xdr:row>128</xdr:row>
      <xdr:rowOff>106019</xdr:rowOff>
    </xdr:to>
    <xdr:sp macro="" textlink="">
      <xdr:nvSpPr>
        <xdr:cNvPr id="153" name="Text Box 1038">
          <a:extLst>
            <a:ext uri="{FF2B5EF4-FFF2-40B4-BE49-F238E27FC236}">
              <a16:creationId xmlns:a16="http://schemas.microsoft.com/office/drawing/2014/main" id="{00000000-0008-0000-0100-00009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r>
            <a:rPr lang="es-MX"/>
            <a:t> </a:t>
          </a:r>
        </a:p>
      </xdr:txBody>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54" name="Text Box 64">
          <a:extLst>
            <a:ext uri="{FF2B5EF4-FFF2-40B4-BE49-F238E27FC236}">
              <a16:creationId xmlns:a16="http://schemas.microsoft.com/office/drawing/2014/main" id="{00000000-0008-0000-0100-00009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55" name="Text Box 69">
          <a:extLst>
            <a:ext uri="{FF2B5EF4-FFF2-40B4-BE49-F238E27FC236}">
              <a16:creationId xmlns:a16="http://schemas.microsoft.com/office/drawing/2014/main" id="{00000000-0008-0000-0100-00009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56" name="Text Box 70">
          <a:extLst>
            <a:ext uri="{FF2B5EF4-FFF2-40B4-BE49-F238E27FC236}">
              <a16:creationId xmlns:a16="http://schemas.microsoft.com/office/drawing/2014/main" id="{00000000-0008-0000-0100-00009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57" name="Text Box 71">
          <a:extLst>
            <a:ext uri="{FF2B5EF4-FFF2-40B4-BE49-F238E27FC236}">
              <a16:creationId xmlns:a16="http://schemas.microsoft.com/office/drawing/2014/main" id="{00000000-0008-0000-0100-00009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58" name="Text Box 72">
          <a:extLst>
            <a:ext uri="{FF2B5EF4-FFF2-40B4-BE49-F238E27FC236}">
              <a16:creationId xmlns:a16="http://schemas.microsoft.com/office/drawing/2014/main" id="{00000000-0008-0000-0100-00009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59" name="Text Box 73">
          <a:extLst>
            <a:ext uri="{FF2B5EF4-FFF2-40B4-BE49-F238E27FC236}">
              <a16:creationId xmlns:a16="http://schemas.microsoft.com/office/drawing/2014/main" id="{00000000-0008-0000-0100-00009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60" name="Text Box 78">
          <a:extLst>
            <a:ext uri="{FF2B5EF4-FFF2-40B4-BE49-F238E27FC236}">
              <a16:creationId xmlns:a16="http://schemas.microsoft.com/office/drawing/2014/main" id="{00000000-0008-0000-0100-0000A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61" name="Text Box 79">
          <a:extLst>
            <a:ext uri="{FF2B5EF4-FFF2-40B4-BE49-F238E27FC236}">
              <a16:creationId xmlns:a16="http://schemas.microsoft.com/office/drawing/2014/main" id="{00000000-0008-0000-0100-0000A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62" name="Text Box 80">
          <a:extLst>
            <a:ext uri="{FF2B5EF4-FFF2-40B4-BE49-F238E27FC236}">
              <a16:creationId xmlns:a16="http://schemas.microsoft.com/office/drawing/2014/main" id="{00000000-0008-0000-0100-0000A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63" name="Text Box 81">
          <a:extLst>
            <a:ext uri="{FF2B5EF4-FFF2-40B4-BE49-F238E27FC236}">
              <a16:creationId xmlns:a16="http://schemas.microsoft.com/office/drawing/2014/main" id="{00000000-0008-0000-0100-0000A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64" name="Text Box 82">
          <a:extLst>
            <a:ext uri="{FF2B5EF4-FFF2-40B4-BE49-F238E27FC236}">
              <a16:creationId xmlns:a16="http://schemas.microsoft.com/office/drawing/2014/main" id="{00000000-0008-0000-0100-0000A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65" name="Text Box 87">
          <a:extLst>
            <a:ext uri="{FF2B5EF4-FFF2-40B4-BE49-F238E27FC236}">
              <a16:creationId xmlns:a16="http://schemas.microsoft.com/office/drawing/2014/main" id="{00000000-0008-0000-0100-0000A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66" name="Text Box 88">
          <a:extLst>
            <a:ext uri="{FF2B5EF4-FFF2-40B4-BE49-F238E27FC236}">
              <a16:creationId xmlns:a16="http://schemas.microsoft.com/office/drawing/2014/main" id="{00000000-0008-0000-0100-0000A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67" name="Text Box 89">
          <a:extLst>
            <a:ext uri="{FF2B5EF4-FFF2-40B4-BE49-F238E27FC236}">
              <a16:creationId xmlns:a16="http://schemas.microsoft.com/office/drawing/2014/main" id="{00000000-0008-0000-0100-0000A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68" name="Text Box 90">
          <a:extLst>
            <a:ext uri="{FF2B5EF4-FFF2-40B4-BE49-F238E27FC236}">
              <a16:creationId xmlns:a16="http://schemas.microsoft.com/office/drawing/2014/main" id="{00000000-0008-0000-0100-0000A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69" name="Text Box 91">
          <a:extLst>
            <a:ext uri="{FF2B5EF4-FFF2-40B4-BE49-F238E27FC236}">
              <a16:creationId xmlns:a16="http://schemas.microsoft.com/office/drawing/2014/main" id="{00000000-0008-0000-0100-0000A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70" name="Text Box 92">
          <a:extLst>
            <a:ext uri="{FF2B5EF4-FFF2-40B4-BE49-F238E27FC236}">
              <a16:creationId xmlns:a16="http://schemas.microsoft.com/office/drawing/2014/main" id="{00000000-0008-0000-0100-0000A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71" name="Text Box 93">
          <a:extLst>
            <a:ext uri="{FF2B5EF4-FFF2-40B4-BE49-F238E27FC236}">
              <a16:creationId xmlns:a16="http://schemas.microsoft.com/office/drawing/2014/main" id="{00000000-0008-0000-0100-0000A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72" name="Text Box 94">
          <a:extLst>
            <a:ext uri="{FF2B5EF4-FFF2-40B4-BE49-F238E27FC236}">
              <a16:creationId xmlns:a16="http://schemas.microsoft.com/office/drawing/2014/main" id="{00000000-0008-0000-0100-0000A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73" name="Text Box 95">
          <a:extLst>
            <a:ext uri="{FF2B5EF4-FFF2-40B4-BE49-F238E27FC236}">
              <a16:creationId xmlns:a16="http://schemas.microsoft.com/office/drawing/2014/main" id="{00000000-0008-0000-0100-0000A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74" name="Text Box 96">
          <a:extLst>
            <a:ext uri="{FF2B5EF4-FFF2-40B4-BE49-F238E27FC236}">
              <a16:creationId xmlns:a16="http://schemas.microsoft.com/office/drawing/2014/main" id="{00000000-0008-0000-0100-0000A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75" name="Text Box 97">
          <a:extLst>
            <a:ext uri="{FF2B5EF4-FFF2-40B4-BE49-F238E27FC236}">
              <a16:creationId xmlns:a16="http://schemas.microsoft.com/office/drawing/2014/main" id="{00000000-0008-0000-0100-0000A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76" name="Text Box 98">
          <a:extLst>
            <a:ext uri="{FF2B5EF4-FFF2-40B4-BE49-F238E27FC236}">
              <a16:creationId xmlns:a16="http://schemas.microsoft.com/office/drawing/2014/main" id="{00000000-0008-0000-0100-0000B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77" name="Text Box 99">
          <a:extLst>
            <a:ext uri="{FF2B5EF4-FFF2-40B4-BE49-F238E27FC236}">
              <a16:creationId xmlns:a16="http://schemas.microsoft.com/office/drawing/2014/main" id="{00000000-0008-0000-0100-0000B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78" name="Text Box 100">
          <a:extLst>
            <a:ext uri="{FF2B5EF4-FFF2-40B4-BE49-F238E27FC236}">
              <a16:creationId xmlns:a16="http://schemas.microsoft.com/office/drawing/2014/main" id="{00000000-0008-0000-0100-0000B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79" name="Text Box 101">
          <a:extLst>
            <a:ext uri="{FF2B5EF4-FFF2-40B4-BE49-F238E27FC236}">
              <a16:creationId xmlns:a16="http://schemas.microsoft.com/office/drawing/2014/main" id="{00000000-0008-0000-0100-0000B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80" name="Text Box 102">
          <a:extLst>
            <a:ext uri="{FF2B5EF4-FFF2-40B4-BE49-F238E27FC236}">
              <a16:creationId xmlns:a16="http://schemas.microsoft.com/office/drawing/2014/main" id="{00000000-0008-0000-0100-0000B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81" name="Text Box 103">
          <a:extLst>
            <a:ext uri="{FF2B5EF4-FFF2-40B4-BE49-F238E27FC236}">
              <a16:creationId xmlns:a16="http://schemas.microsoft.com/office/drawing/2014/main" id="{00000000-0008-0000-0100-0000B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82" name="Text Box 104">
          <a:extLst>
            <a:ext uri="{FF2B5EF4-FFF2-40B4-BE49-F238E27FC236}">
              <a16:creationId xmlns:a16="http://schemas.microsoft.com/office/drawing/2014/main" id="{00000000-0008-0000-0100-0000B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83" name="Text Box 105">
          <a:extLst>
            <a:ext uri="{FF2B5EF4-FFF2-40B4-BE49-F238E27FC236}">
              <a16:creationId xmlns:a16="http://schemas.microsoft.com/office/drawing/2014/main" id="{00000000-0008-0000-0100-0000B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84" name="Text Box 106">
          <a:extLst>
            <a:ext uri="{FF2B5EF4-FFF2-40B4-BE49-F238E27FC236}">
              <a16:creationId xmlns:a16="http://schemas.microsoft.com/office/drawing/2014/main" id="{00000000-0008-0000-0100-0000B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85" name="Text Box 107">
          <a:extLst>
            <a:ext uri="{FF2B5EF4-FFF2-40B4-BE49-F238E27FC236}">
              <a16:creationId xmlns:a16="http://schemas.microsoft.com/office/drawing/2014/main" id="{00000000-0008-0000-0100-0000B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86" name="Text Box 108">
          <a:extLst>
            <a:ext uri="{FF2B5EF4-FFF2-40B4-BE49-F238E27FC236}">
              <a16:creationId xmlns:a16="http://schemas.microsoft.com/office/drawing/2014/main" id="{00000000-0008-0000-0100-0000B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87" name="Text Box 109">
          <a:extLst>
            <a:ext uri="{FF2B5EF4-FFF2-40B4-BE49-F238E27FC236}">
              <a16:creationId xmlns:a16="http://schemas.microsoft.com/office/drawing/2014/main" id="{00000000-0008-0000-0100-0000B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88" name="Text Box 110">
          <a:extLst>
            <a:ext uri="{FF2B5EF4-FFF2-40B4-BE49-F238E27FC236}">
              <a16:creationId xmlns:a16="http://schemas.microsoft.com/office/drawing/2014/main" id="{00000000-0008-0000-0100-0000B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189" name="Text Box 111">
          <a:extLst>
            <a:ext uri="{FF2B5EF4-FFF2-40B4-BE49-F238E27FC236}">
              <a16:creationId xmlns:a16="http://schemas.microsoft.com/office/drawing/2014/main" id="{00000000-0008-0000-0100-0000B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190" name="Text Box 112">
          <a:extLst>
            <a:ext uri="{FF2B5EF4-FFF2-40B4-BE49-F238E27FC236}">
              <a16:creationId xmlns:a16="http://schemas.microsoft.com/office/drawing/2014/main" id="{00000000-0008-0000-0100-0000BE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191" name="Text Box 113">
          <a:extLst>
            <a:ext uri="{FF2B5EF4-FFF2-40B4-BE49-F238E27FC236}">
              <a16:creationId xmlns:a16="http://schemas.microsoft.com/office/drawing/2014/main" id="{00000000-0008-0000-0100-0000BF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192" name="Text Box 114">
          <a:extLst>
            <a:ext uri="{FF2B5EF4-FFF2-40B4-BE49-F238E27FC236}">
              <a16:creationId xmlns:a16="http://schemas.microsoft.com/office/drawing/2014/main" id="{00000000-0008-0000-0100-0000C0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193" name="Text Box 115">
          <a:extLst>
            <a:ext uri="{FF2B5EF4-FFF2-40B4-BE49-F238E27FC236}">
              <a16:creationId xmlns:a16="http://schemas.microsoft.com/office/drawing/2014/main" id="{00000000-0008-0000-0100-0000C1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194" name="Text Box 116">
          <a:extLst>
            <a:ext uri="{FF2B5EF4-FFF2-40B4-BE49-F238E27FC236}">
              <a16:creationId xmlns:a16="http://schemas.microsoft.com/office/drawing/2014/main" id="{00000000-0008-0000-0100-0000C2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195" name="Text Box 117">
          <a:extLst>
            <a:ext uri="{FF2B5EF4-FFF2-40B4-BE49-F238E27FC236}">
              <a16:creationId xmlns:a16="http://schemas.microsoft.com/office/drawing/2014/main" id="{00000000-0008-0000-0100-0000C3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196" name="Text Box 118">
          <a:extLst>
            <a:ext uri="{FF2B5EF4-FFF2-40B4-BE49-F238E27FC236}">
              <a16:creationId xmlns:a16="http://schemas.microsoft.com/office/drawing/2014/main" id="{00000000-0008-0000-0100-0000C4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197" name="Text Box 119">
          <a:extLst>
            <a:ext uri="{FF2B5EF4-FFF2-40B4-BE49-F238E27FC236}">
              <a16:creationId xmlns:a16="http://schemas.microsoft.com/office/drawing/2014/main" id="{00000000-0008-0000-0100-0000C5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198" name="Text Box 120">
          <a:extLst>
            <a:ext uri="{FF2B5EF4-FFF2-40B4-BE49-F238E27FC236}">
              <a16:creationId xmlns:a16="http://schemas.microsoft.com/office/drawing/2014/main" id="{00000000-0008-0000-0100-0000C6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199" name="Text Box 121">
          <a:extLst>
            <a:ext uri="{FF2B5EF4-FFF2-40B4-BE49-F238E27FC236}">
              <a16:creationId xmlns:a16="http://schemas.microsoft.com/office/drawing/2014/main" id="{00000000-0008-0000-0100-0000C7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200" name="Text Box 122">
          <a:extLst>
            <a:ext uri="{FF2B5EF4-FFF2-40B4-BE49-F238E27FC236}">
              <a16:creationId xmlns:a16="http://schemas.microsoft.com/office/drawing/2014/main" id="{00000000-0008-0000-0100-0000C8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28575</xdr:rowOff>
    </xdr:to>
    <xdr:sp macro="" textlink="">
      <xdr:nvSpPr>
        <xdr:cNvPr id="201" name="Text Box 123">
          <a:extLst>
            <a:ext uri="{FF2B5EF4-FFF2-40B4-BE49-F238E27FC236}">
              <a16:creationId xmlns:a16="http://schemas.microsoft.com/office/drawing/2014/main" id="{00000000-0008-0000-0100-0000C9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02" name="Text Box 124">
          <a:extLst>
            <a:ext uri="{FF2B5EF4-FFF2-40B4-BE49-F238E27FC236}">
              <a16:creationId xmlns:a16="http://schemas.microsoft.com/office/drawing/2014/main" id="{00000000-0008-0000-0100-0000C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03" name="Text Box 125">
          <a:extLst>
            <a:ext uri="{FF2B5EF4-FFF2-40B4-BE49-F238E27FC236}">
              <a16:creationId xmlns:a16="http://schemas.microsoft.com/office/drawing/2014/main" id="{00000000-0008-0000-0100-0000C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04" name="Text Box 126">
          <a:extLst>
            <a:ext uri="{FF2B5EF4-FFF2-40B4-BE49-F238E27FC236}">
              <a16:creationId xmlns:a16="http://schemas.microsoft.com/office/drawing/2014/main" id="{00000000-0008-0000-0100-0000C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05" name="Text Box 127">
          <a:extLst>
            <a:ext uri="{FF2B5EF4-FFF2-40B4-BE49-F238E27FC236}">
              <a16:creationId xmlns:a16="http://schemas.microsoft.com/office/drawing/2014/main" id="{00000000-0008-0000-0100-0000C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06" name="Text Box 128">
          <a:extLst>
            <a:ext uri="{FF2B5EF4-FFF2-40B4-BE49-F238E27FC236}">
              <a16:creationId xmlns:a16="http://schemas.microsoft.com/office/drawing/2014/main" id="{00000000-0008-0000-0100-0000C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07" name="Text Box 129">
          <a:extLst>
            <a:ext uri="{FF2B5EF4-FFF2-40B4-BE49-F238E27FC236}">
              <a16:creationId xmlns:a16="http://schemas.microsoft.com/office/drawing/2014/main" id="{00000000-0008-0000-0100-0000C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08" name="Text Box 130">
          <a:extLst>
            <a:ext uri="{FF2B5EF4-FFF2-40B4-BE49-F238E27FC236}">
              <a16:creationId xmlns:a16="http://schemas.microsoft.com/office/drawing/2014/main" id="{00000000-0008-0000-0100-0000D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09" name="Text Box 131">
          <a:extLst>
            <a:ext uri="{FF2B5EF4-FFF2-40B4-BE49-F238E27FC236}">
              <a16:creationId xmlns:a16="http://schemas.microsoft.com/office/drawing/2014/main" id="{00000000-0008-0000-0100-0000D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10" name="Text Box 132">
          <a:extLst>
            <a:ext uri="{FF2B5EF4-FFF2-40B4-BE49-F238E27FC236}">
              <a16:creationId xmlns:a16="http://schemas.microsoft.com/office/drawing/2014/main" id="{00000000-0008-0000-0100-0000D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11" name="Text Box 133">
          <a:extLst>
            <a:ext uri="{FF2B5EF4-FFF2-40B4-BE49-F238E27FC236}">
              <a16:creationId xmlns:a16="http://schemas.microsoft.com/office/drawing/2014/main" id="{00000000-0008-0000-0100-0000D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12" name="Text Box 134">
          <a:extLst>
            <a:ext uri="{FF2B5EF4-FFF2-40B4-BE49-F238E27FC236}">
              <a16:creationId xmlns:a16="http://schemas.microsoft.com/office/drawing/2014/main" id="{00000000-0008-0000-0100-0000D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13" name="Text Box 135">
          <a:extLst>
            <a:ext uri="{FF2B5EF4-FFF2-40B4-BE49-F238E27FC236}">
              <a16:creationId xmlns:a16="http://schemas.microsoft.com/office/drawing/2014/main" id="{00000000-0008-0000-0100-0000D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14" name="Text Box 136">
          <a:extLst>
            <a:ext uri="{FF2B5EF4-FFF2-40B4-BE49-F238E27FC236}">
              <a16:creationId xmlns:a16="http://schemas.microsoft.com/office/drawing/2014/main" id="{00000000-0008-0000-0100-0000D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15" name="Text Box 137">
          <a:extLst>
            <a:ext uri="{FF2B5EF4-FFF2-40B4-BE49-F238E27FC236}">
              <a16:creationId xmlns:a16="http://schemas.microsoft.com/office/drawing/2014/main" id="{00000000-0008-0000-0100-0000D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16" name="Text Box 138">
          <a:extLst>
            <a:ext uri="{FF2B5EF4-FFF2-40B4-BE49-F238E27FC236}">
              <a16:creationId xmlns:a16="http://schemas.microsoft.com/office/drawing/2014/main" id="{00000000-0008-0000-0100-0000D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17" name="Text Box 139">
          <a:extLst>
            <a:ext uri="{FF2B5EF4-FFF2-40B4-BE49-F238E27FC236}">
              <a16:creationId xmlns:a16="http://schemas.microsoft.com/office/drawing/2014/main" id="{00000000-0008-0000-0100-0000D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18" name="Text Box 140">
          <a:extLst>
            <a:ext uri="{FF2B5EF4-FFF2-40B4-BE49-F238E27FC236}">
              <a16:creationId xmlns:a16="http://schemas.microsoft.com/office/drawing/2014/main" id="{00000000-0008-0000-0100-0000D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19" name="Text Box 141">
          <a:extLst>
            <a:ext uri="{FF2B5EF4-FFF2-40B4-BE49-F238E27FC236}">
              <a16:creationId xmlns:a16="http://schemas.microsoft.com/office/drawing/2014/main" id="{00000000-0008-0000-0100-0000D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20" name="Text Box 142">
          <a:extLst>
            <a:ext uri="{FF2B5EF4-FFF2-40B4-BE49-F238E27FC236}">
              <a16:creationId xmlns:a16="http://schemas.microsoft.com/office/drawing/2014/main" id="{00000000-0008-0000-0100-0000D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21" name="Text Box 143">
          <a:extLst>
            <a:ext uri="{FF2B5EF4-FFF2-40B4-BE49-F238E27FC236}">
              <a16:creationId xmlns:a16="http://schemas.microsoft.com/office/drawing/2014/main" id="{00000000-0008-0000-0100-0000D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22" name="Text Box 144">
          <a:extLst>
            <a:ext uri="{FF2B5EF4-FFF2-40B4-BE49-F238E27FC236}">
              <a16:creationId xmlns:a16="http://schemas.microsoft.com/office/drawing/2014/main" id="{00000000-0008-0000-0100-0000D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23" name="Text Box 145">
          <a:extLst>
            <a:ext uri="{FF2B5EF4-FFF2-40B4-BE49-F238E27FC236}">
              <a16:creationId xmlns:a16="http://schemas.microsoft.com/office/drawing/2014/main" id="{00000000-0008-0000-0100-0000D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24" name="Text Box 146">
          <a:extLst>
            <a:ext uri="{FF2B5EF4-FFF2-40B4-BE49-F238E27FC236}">
              <a16:creationId xmlns:a16="http://schemas.microsoft.com/office/drawing/2014/main" id="{00000000-0008-0000-0100-0000E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25" name="Text Box 147">
          <a:extLst>
            <a:ext uri="{FF2B5EF4-FFF2-40B4-BE49-F238E27FC236}">
              <a16:creationId xmlns:a16="http://schemas.microsoft.com/office/drawing/2014/main" id="{00000000-0008-0000-0100-0000E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26" name="Text Box 148">
          <a:extLst>
            <a:ext uri="{FF2B5EF4-FFF2-40B4-BE49-F238E27FC236}">
              <a16:creationId xmlns:a16="http://schemas.microsoft.com/office/drawing/2014/main" id="{00000000-0008-0000-0100-0000E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27" name="Text Box 149">
          <a:extLst>
            <a:ext uri="{FF2B5EF4-FFF2-40B4-BE49-F238E27FC236}">
              <a16:creationId xmlns:a16="http://schemas.microsoft.com/office/drawing/2014/main" id="{00000000-0008-0000-0100-0000E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28" name="Text Box 150">
          <a:extLst>
            <a:ext uri="{FF2B5EF4-FFF2-40B4-BE49-F238E27FC236}">
              <a16:creationId xmlns:a16="http://schemas.microsoft.com/office/drawing/2014/main" id="{00000000-0008-0000-0100-0000E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29" name="Text Box 151">
          <a:extLst>
            <a:ext uri="{FF2B5EF4-FFF2-40B4-BE49-F238E27FC236}">
              <a16:creationId xmlns:a16="http://schemas.microsoft.com/office/drawing/2014/main" id="{00000000-0008-0000-0100-0000E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30" name="Text Box 152">
          <a:extLst>
            <a:ext uri="{FF2B5EF4-FFF2-40B4-BE49-F238E27FC236}">
              <a16:creationId xmlns:a16="http://schemas.microsoft.com/office/drawing/2014/main" id="{00000000-0008-0000-0100-0000E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31" name="Text Box 153">
          <a:extLst>
            <a:ext uri="{FF2B5EF4-FFF2-40B4-BE49-F238E27FC236}">
              <a16:creationId xmlns:a16="http://schemas.microsoft.com/office/drawing/2014/main" id="{00000000-0008-0000-0100-0000E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32" name="Text Box 154">
          <a:extLst>
            <a:ext uri="{FF2B5EF4-FFF2-40B4-BE49-F238E27FC236}">
              <a16:creationId xmlns:a16="http://schemas.microsoft.com/office/drawing/2014/main" id="{00000000-0008-0000-0100-0000E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33" name="Text Box 155">
          <a:extLst>
            <a:ext uri="{FF2B5EF4-FFF2-40B4-BE49-F238E27FC236}">
              <a16:creationId xmlns:a16="http://schemas.microsoft.com/office/drawing/2014/main" id="{00000000-0008-0000-0100-0000E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34" name="Text Box 156">
          <a:extLst>
            <a:ext uri="{FF2B5EF4-FFF2-40B4-BE49-F238E27FC236}">
              <a16:creationId xmlns:a16="http://schemas.microsoft.com/office/drawing/2014/main" id="{00000000-0008-0000-0100-0000E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35" name="Text Box 157">
          <a:extLst>
            <a:ext uri="{FF2B5EF4-FFF2-40B4-BE49-F238E27FC236}">
              <a16:creationId xmlns:a16="http://schemas.microsoft.com/office/drawing/2014/main" id="{00000000-0008-0000-0100-0000E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36" name="Text Box 182">
          <a:extLst>
            <a:ext uri="{FF2B5EF4-FFF2-40B4-BE49-F238E27FC236}">
              <a16:creationId xmlns:a16="http://schemas.microsoft.com/office/drawing/2014/main" id="{00000000-0008-0000-0100-0000E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37" name="Text Box 187">
          <a:extLst>
            <a:ext uri="{FF2B5EF4-FFF2-40B4-BE49-F238E27FC236}">
              <a16:creationId xmlns:a16="http://schemas.microsoft.com/office/drawing/2014/main" id="{00000000-0008-0000-0100-0000E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38" name="Text Box 188">
          <a:extLst>
            <a:ext uri="{FF2B5EF4-FFF2-40B4-BE49-F238E27FC236}">
              <a16:creationId xmlns:a16="http://schemas.microsoft.com/office/drawing/2014/main" id="{00000000-0008-0000-0100-0000E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39" name="Text Box 189">
          <a:extLst>
            <a:ext uri="{FF2B5EF4-FFF2-40B4-BE49-F238E27FC236}">
              <a16:creationId xmlns:a16="http://schemas.microsoft.com/office/drawing/2014/main" id="{00000000-0008-0000-0100-0000E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40" name="Text Box 190">
          <a:extLst>
            <a:ext uri="{FF2B5EF4-FFF2-40B4-BE49-F238E27FC236}">
              <a16:creationId xmlns:a16="http://schemas.microsoft.com/office/drawing/2014/main" id="{00000000-0008-0000-0100-0000F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41" name="Text Box 191">
          <a:extLst>
            <a:ext uri="{FF2B5EF4-FFF2-40B4-BE49-F238E27FC236}">
              <a16:creationId xmlns:a16="http://schemas.microsoft.com/office/drawing/2014/main" id="{00000000-0008-0000-0100-0000F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42" name="Text Box 196">
          <a:extLst>
            <a:ext uri="{FF2B5EF4-FFF2-40B4-BE49-F238E27FC236}">
              <a16:creationId xmlns:a16="http://schemas.microsoft.com/office/drawing/2014/main" id="{00000000-0008-0000-0100-0000F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43" name="Text Box 197">
          <a:extLst>
            <a:ext uri="{FF2B5EF4-FFF2-40B4-BE49-F238E27FC236}">
              <a16:creationId xmlns:a16="http://schemas.microsoft.com/office/drawing/2014/main" id="{00000000-0008-0000-0100-0000F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44" name="Text Box 198">
          <a:extLst>
            <a:ext uri="{FF2B5EF4-FFF2-40B4-BE49-F238E27FC236}">
              <a16:creationId xmlns:a16="http://schemas.microsoft.com/office/drawing/2014/main" id="{00000000-0008-0000-0100-0000F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45" name="Text Box 199">
          <a:extLst>
            <a:ext uri="{FF2B5EF4-FFF2-40B4-BE49-F238E27FC236}">
              <a16:creationId xmlns:a16="http://schemas.microsoft.com/office/drawing/2014/main" id="{00000000-0008-0000-0100-0000F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46" name="Text Box 200">
          <a:extLst>
            <a:ext uri="{FF2B5EF4-FFF2-40B4-BE49-F238E27FC236}">
              <a16:creationId xmlns:a16="http://schemas.microsoft.com/office/drawing/2014/main" id="{00000000-0008-0000-0100-0000F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47" name="Text Box 205">
          <a:extLst>
            <a:ext uri="{FF2B5EF4-FFF2-40B4-BE49-F238E27FC236}">
              <a16:creationId xmlns:a16="http://schemas.microsoft.com/office/drawing/2014/main" id="{00000000-0008-0000-0100-0000F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48" name="Text Box 206">
          <a:extLst>
            <a:ext uri="{FF2B5EF4-FFF2-40B4-BE49-F238E27FC236}">
              <a16:creationId xmlns:a16="http://schemas.microsoft.com/office/drawing/2014/main" id="{00000000-0008-0000-0100-0000F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49" name="Text Box 207">
          <a:extLst>
            <a:ext uri="{FF2B5EF4-FFF2-40B4-BE49-F238E27FC236}">
              <a16:creationId xmlns:a16="http://schemas.microsoft.com/office/drawing/2014/main" id="{00000000-0008-0000-0100-0000F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50" name="Text Box 208">
          <a:extLst>
            <a:ext uri="{FF2B5EF4-FFF2-40B4-BE49-F238E27FC236}">
              <a16:creationId xmlns:a16="http://schemas.microsoft.com/office/drawing/2014/main" id="{00000000-0008-0000-0100-0000F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51" name="Text Box 230">
          <a:extLst>
            <a:ext uri="{FF2B5EF4-FFF2-40B4-BE49-F238E27FC236}">
              <a16:creationId xmlns:a16="http://schemas.microsoft.com/office/drawing/2014/main" id="{00000000-0008-0000-0100-0000F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52" name="Text Box 231">
          <a:extLst>
            <a:ext uri="{FF2B5EF4-FFF2-40B4-BE49-F238E27FC236}">
              <a16:creationId xmlns:a16="http://schemas.microsoft.com/office/drawing/2014/main" id="{00000000-0008-0000-0100-0000F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53" name="Text Box 232">
          <a:extLst>
            <a:ext uri="{FF2B5EF4-FFF2-40B4-BE49-F238E27FC236}">
              <a16:creationId xmlns:a16="http://schemas.microsoft.com/office/drawing/2014/main" id="{00000000-0008-0000-0100-0000F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54" name="Text Box 233">
          <a:extLst>
            <a:ext uri="{FF2B5EF4-FFF2-40B4-BE49-F238E27FC236}">
              <a16:creationId xmlns:a16="http://schemas.microsoft.com/office/drawing/2014/main" id="{00000000-0008-0000-0100-0000F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55" name="Text Box 234">
          <a:extLst>
            <a:ext uri="{FF2B5EF4-FFF2-40B4-BE49-F238E27FC236}">
              <a16:creationId xmlns:a16="http://schemas.microsoft.com/office/drawing/2014/main" id="{00000000-0008-0000-0100-0000F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56" name="Text Box 235">
          <a:extLst>
            <a:ext uri="{FF2B5EF4-FFF2-40B4-BE49-F238E27FC236}">
              <a16:creationId xmlns:a16="http://schemas.microsoft.com/office/drawing/2014/main" id="{00000000-0008-0000-0100-00000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57" name="Text Box 236">
          <a:extLst>
            <a:ext uri="{FF2B5EF4-FFF2-40B4-BE49-F238E27FC236}">
              <a16:creationId xmlns:a16="http://schemas.microsoft.com/office/drawing/2014/main" id="{00000000-0008-0000-0100-00000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58" name="Text Box 237">
          <a:extLst>
            <a:ext uri="{FF2B5EF4-FFF2-40B4-BE49-F238E27FC236}">
              <a16:creationId xmlns:a16="http://schemas.microsoft.com/office/drawing/2014/main" id="{00000000-0008-0000-0100-00000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59" name="Text Box 238">
          <a:extLst>
            <a:ext uri="{FF2B5EF4-FFF2-40B4-BE49-F238E27FC236}">
              <a16:creationId xmlns:a16="http://schemas.microsoft.com/office/drawing/2014/main" id="{00000000-0008-0000-0100-00000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60" name="Text Box 239">
          <a:extLst>
            <a:ext uri="{FF2B5EF4-FFF2-40B4-BE49-F238E27FC236}">
              <a16:creationId xmlns:a16="http://schemas.microsoft.com/office/drawing/2014/main" id="{00000000-0008-0000-0100-00000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61" name="Text Box 240">
          <a:extLst>
            <a:ext uri="{FF2B5EF4-FFF2-40B4-BE49-F238E27FC236}">
              <a16:creationId xmlns:a16="http://schemas.microsoft.com/office/drawing/2014/main" id="{00000000-0008-0000-0100-00000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62" name="Text Box 241">
          <a:extLst>
            <a:ext uri="{FF2B5EF4-FFF2-40B4-BE49-F238E27FC236}">
              <a16:creationId xmlns:a16="http://schemas.microsoft.com/office/drawing/2014/main" id="{00000000-0008-0000-0100-00000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63" name="Text Box 246">
          <a:extLst>
            <a:ext uri="{FF2B5EF4-FFF2-40B4-BE49-F238E27FC236}">
              <a16:creationId xmlns:a16="http://schemas.microsoft.com/office/drawing/2014/main" id="{00000000-0008-0000-0100-00000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64" name="Text Box 247">
          <a:extLst>
            <a:ext uri="{FF2B5EF4-FFF2-40B4-BE49-F238E27FC236}">
              <a16:creationId xmlns:a16="http://schemas.microsoft.com/office/drawing/2014/main" id="{00000000-0008-0000-0100-00000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65" name="Text Box 248">
          <a:extLst>
            <a:ext uri="{FF2B5EF4-FFF2-40B4-BE49-F238E27FC236}">
              <a16:creationId xmlns:a16="http://schemas.microsoft.com/office/drawing/2014/main" id="{00000000-0008-0000-0100-00000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66" name="Text Box 249">
          <a:extLst>
            <a:ext uri="{FF2B5EF4-FFF2-40B4-BE49-F238E27FC236}">
              <a16:creationId xmlns:a16="http://schemas.microsoft.com/office/drawing/2014/main" id="{00000000-0008-0000-0100-00000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67" name="Text Box 250">
          <a:extLst>
            <a:ext uri="{FF2B5EF4-FFF2-40B4-BE49-F238E27FC236}">
              <a16:creationId xmlns:a16="http://schemas.microsoft.com/office/drawing/2014/main" id="{00000000-0008-0000-0100-00000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68" name="Text Box 251">
          <a:extLst>
            <a:ext uri="{FF2B5EF4-FFF2-40B4-BE49-F238E27FC236}">
              <a16:creationId xmlns:a16="http://schemas.microsoft.com/office/drawing/2014/main" id="{00000000-0008-0000-0100-00000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69" name="Text Box 252">
          <a:extLst>
            <a:ext uri="{FF2B5EF4-FFF2-40B4-BE49-F238E27FC236}">
              <a16:creationId xmlns:a16="http://schemas.microsoft.com/office/drawing/2014/main" id="{00000000-0008-0000-0100-00000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70" name="Text Box 253">
          <a:extLst>
            <a:ext uri="{FF2B5EF4-FFF2-40B4-BE49-F238E27FC236}">
              <a16:creationId xmlns:a16="http://schemas.microsoft.com/office/drawing/2014/main" id="{00000000-0008-0000-0100-00000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71" name="Text Box 254">
          <a:extLst>
            <a:ext uri="{FF2B5EF4-FFF2-40B4-BE49-F238E27FC236}">
              <a16:creationId xmlns:a16="http://schemas.microsoft.com/office/drawing/2014/main" id="{00000000-0008-0000-0100-00000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72" name="Text Box 255">
          <a:extLst>
            <a:ext uri="{FF2B5EF4-FFF2-40B4-BE49-F238E27FC236}">
              <a16:creationId xmlns:a16="http://schemas.microsoft.com/office/drawing/2014/main" id="{00000000-0008-0000-0100-00001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73" name="Text Box 256">
          <a:extLst>
            <a:ext uri="{FF2B5EF4-FFF2-40B4-BE49-F238E27FC236}">
              <a16:creationId xmlns:a16="http://schemas.microsoft.com/office/drawing/2014/main" id="{00000000-0008-0000-0100-00001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74" name="Text Box 257">
          <a:extLst>
            <a:ext uri="{FF2B5EF4-FFF2-40B4-BE49-F238E27FC236}">
              <a16:creationId xmlns:a16="http://schemas.microsoft.com/office/drawing/2014/main" id="{00000000-0008-0000-0100-00001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75" name="Text Box 258">
          <a:extLst>
            <a:ext uri="{FF2B5EF4-FFF2-40B4-BE49-F238E27FC236}">
              <a16:creationId xmlns:a16="http://schemas.microsoft.com/office/drawing/2014/main" id="{00000000-0008-0000-0100-00001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76" name="Text Box 259">
          <a:extLst>
            <a:ext uri="{FF2B5EF4-FFF2-40B4-BE49-F238E27FC236}">
              <a16:creationId xmlns:a16="http://schemas.microsoft.com/office/drawing/2014/main" id="{00000000-0008-0000-0100-00001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77" name="Text Box 260">
          <a:extLst>
            <a:ext uri="{FF2B5EF4-FFF2-40B4-BE49-F238E27FC236}">
              <a16:creationId xmlns:a16="http://schemas.microsoft.com/office/drawing/2014/main" id="{00000000-0008-0000-0100-00001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78" name="Text Box 261">
          <a:extLst>
            <a:ext uri="{FF2B5EF4-FFF2-40B4-BE49-F238E27FC236}">
              <a16:creationId xmlns:a16="http://schemas.microsoft.com/office/drawing/2014/main" id="{00000000-0008-0000-0100-00001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79" name="Text Box 262">
          <a:extLst>
            <a:ext uri="{FF2B5EF4-FFF2-40B4-BE49-F238E27FC236}">
              <a16:creationId xmlns:a16="http://schemas.microsoft.com/office/drawing/2014/main" id="{00000000-0008-0000-0100-00001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80" name="Text Box 263">
          <a:extLst>
            <a:ext uri="{FF2B5EF4-FFF2-40B4-BE49-F238E27FC236}">
              <a16:creationId xmlns:a16="http://schemas.microsoft.com/office/drawing/2014/main" id="{00000000-0008-0000-0100-00001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81" name="Text Box 264">
          <a:extLst>
            <a:ext uri="{FF2B5EF4-FFF2-40B4-BE49-F238E27FC236}">
              <a16:creationId xmlns:a16="http://schemas.microsoft.com/office/drawing/2014/main" id="{00000000-0008-0000-0100-00001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82" name="Text Box 265">
          <a:extLst>
            <a:ext uri="{FF2B5EF4-FFF2-40B4-BE49-F238E27FC236}">
              <a16:creationId xmlns:a16="http://schemas.microsoft.com/office/drawing/2014/main" id="{00000000-0008-0000-0100-00001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83" name="Text Box 266">
          <a:extLst>
            <a:ext uri="{FF2B5EF4-FFF2-40B4-BE49-F238E27FC236}">
              <a16:creationId xmlns:a16="http://schemas.microsoft.com/office/drawing/2014/main" id="{00000000-0008-0000-0100-00001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84" name="Text Box 267">
          <a:extLst>
            <a:ext uri="{FF2B5EF4-FFF2-40B4-BE49-F238E27FC236}">
              <a16:creationId xmlns:a16="http://schemas.microsoft.com/office/drawing/2014/main" id="{00000000-0008-0000-0100-00001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85" name="Text Box 268">
          <a:extLst>
            <a:ext uri="{FF2B5EF4-FFF2-40B4-BE49-F238E27FC236}">
              <a16:creationId xmlns:a16="http://schemas.microsoft.com/office/drawing/2014/main" id="{00000000-0008-0000-0100-00001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86" name="Text Box 269">
          <a:extLst>
            <a:ext uri="{FF2B5EF4-FFF2-40B4-BE49-F238E27FC236}">
              <a16:creationId xmlns:a16="http://schemas.microsoft.com/office/drawing/2014/main" id="{00000000-0008-0000-0100-00001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87" name="Text Box 270">
          <a:extLst>
            <a:ext uri="{FF2B5EF4-FFF2-40B4-BE49-F238E27FC236}">
              <a16:creationId xmlns:a16="http://schemas.microsoft.com/office/drawing/2014/main" id="{00000000-0008-0000-0100-00001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88" name="Text Box 271">
          <a:extLst>
            <a:ext uri="{FF2B5EF4-FFF2-40B4-BE49-F238E27FC236}">
              <a16:creationId xmlns:a16="http://schemas.microsoft.com/office/drawing/2014/main" id="{00000000-0008-0000-0100-00002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89" name="Text Box 272">
          <a:extLst>
            <a:ext uri="{FF2B5EF4-FFF2-40B4-BE49-F238E27FC236}">
              <a16:creationId xmlns:a16="http://schemas.microsoft.com/office/drawing/2014/main" id="{00000000-0008-0000-0100-00002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90" name="Text Box 273">
          <a:extLst>
            <a:ext uri="{FF2B5EF4-FFF2-40B4-BE49-F238E27FC236}">
              <a16:creationId xmlns:a16="http://schemas.microsoft.com/office/drawing/2014/main" id="{00000000-0008-0000-0100-00002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91" name="Text Box 274">
          <a:extLst>
            <a:ext uri="{FF2B5EF4-FFF2-40B4-BE49-F238E27FC236}">
              <a16:creationId xmlns:a16="http://schemas.microsoft.com/office/drawing/2014/main" id="{00000000-0008-0000-0100-00002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92" name="Text Box 275">
          <a:extLst>
            <a:ext uri="{FF2B5EF4-FFF2-40B4-BE49-F238E27FC236}">
              <a16:creationId xmlns:a16="http://schemas.microsoft.com/office/drawing/2014/main" id="{00000000-0008-0000-0100-00002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93" name="Text Box 438">
          <a:extLst>
            <a:ext uri="{FF2B5EF4-FFF2-40B4-BE49-F238E27FC236}">
              <a16:creationId xmlns:a16="http://schemas.microsoft.com/office/drawing/2014/main" id="{00000000-0008-0000-0100-00002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94" name="Text Box 443">
          <a:extLst>
            <a:ext uri="{FF2B5EF4-FFF2-40B4-BE49-F238E27FC236}">
              <a16:creationId xmlns:a16="http://schemas.microsoft.com/office/drawing/2014/main" id="{00000000-0008-0000-0100-00002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95" name="Text Box 444">
          <a:extLst>
            <a:ext uri="{FF2B5EF4-FFF2-40B4-BE49-F238E27FC236}">
              <a16:creationId xmlns:a16="http://schemas.microsoft.com/office/drawing/2014/main" id="{00000000-0008-0000-0100-00002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96" name="Text Box 445">
          <a:extLst>
            <a:ext uri="{FF2B5EF4-FFF2-40B4-BE49-F238E27FC236}">
              <a16:creationId xmlns:a16="http://schemas.microsoft.com/office/drawing/2014/main" id="{00000000-0008-0000-0100-00002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97" name="Text Box 446">
          <a:extLst>
            <a:ext uri="{FF2B5EF4-FFF2-40B4-BE49-F238E27FC236}">
              <a16:creationId xmlns:a16="http://schemas.microsoft.com/office/drawing/2014/main" id="{00000000-0008-0000-0100-00002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98" name="Text Box 560">
          <a:extLst>
            <a:ext uri="{FF2B5EF4-FFF2-40B4-BE49-F238E27FC236}">
              <a16:creationId xmlns:a16="http://schemas.microsoft.com/office/drawing/2014/main" id="{00000000-0008-0000-0100-00002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299" name="Text Box 561">
          <a:extLst>
            <a:ext uri="{FF2B5EF4-FFF2-40B4-BE49-F238E27FC236}">
              <a16:creationId xmlns:a16="http://schemas.microsoft.com/office/drawing/2014/main" id="{00000000-0008-0000-0100-00002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00" name="Text Box 562">
          <a:extLst>
            <a:ext uri="{FF2B5EF4-FFF2-40B4-BE49-F238E27FC236}">
              <a16:creationId xmlns:a16="http://schemas.microsoft.com/office/drawing/2014/main" id="{00000000-0008-0000-0100-00002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01" name="Text Box 571">
          <a:extLst>
            <a:ext uri="{FF2B5EF4-FFF2-40B4-BE49-F238E27FC236}">
              <a16:creationId xmlns:a16="http://schemas.microsoft.com/office/drawing/2014/main" id="{00000000-0008-0000-0100-00002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02" name="Text Box 574">
          <a:extLst>
            <a:ext uri="{FF2B5EF4-FFF2-40B4-BE49-F238E27FC236}">
              <a16:creationId xmlns:a16="http://schemas.microsoft.com/office/drawing/2014/main" id="{00000000-0008-0000-0100-00002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03" name="Text Box 576">
          <a:extLst>
            <a:ext uri="{FF2B5EF4-FFF2-40B4-BE49-F238E27FC236}">
              <a16:creationId xmlns:a16="http://schemas.microsoft.com/office/drawing/2014/main" id="{00000000-0008-0000-0100-00002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04" name="Text Box 578">
          <a:extLst>
            <a:ext uri="{FF2B5EF4-FFF2-40B4-BE49-F238E27FC236}">
              <a16:creationId xmlns:a16="http://schemas.microsoft.com/office/drawing/2014/main" id="{00000000-0008-0000-0100-00003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05" name="Text Box 580">
          <a:extLst>
            <a:ext uri="{FF2B5EF4-FFF2-40B4-BE49-F238E27FC236}">
              <a16:creationId xmlns:a16="http://schemas.microsoft.com/office/drawing/2014/main" id="{00000000-0008-0000-0100-00003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06" name="Text Box 582">
          <a:extLst>
            <a:ext uri="{FF2B5EF4-FFF2-40B4-BE49-F238E27FC236}">
              <a16:creationId xmlns:a16="http://schemas.microsoft.com/office/drawing/2014/main" id="{00000000-0008-0000-0100-00003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07" name="Text Box 584">
          <a:extLst>
            <a:ext uri="{FF2B5EF4-FFF2-40B4-BE49-F238E27FC236}">
              <a16:creationId xmlns:a16="http://schemas.microsoft.com/office/drawing/2014/main" id="{00000000-0008-0000-0100-00003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08" name="Text Box 586">
          <a:extLst>
            <a:ext uri="{FF2B5EF4-FFF2-40B4-BE49-F238E27FC236}">
              <a16:creationId xmlns:a16="http://schemas.microsoft.com/office/drawing/2014/main" id="{00000000-0008-0000-0100-00003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09" name="Text Box 588">
          <a:extLst>
            <a:ext uri="{FF2B5EF4-FFF2-40B4-BE49-F238E27FC236}">
              <a16:creationId xmlns:a16="http://schemas.microsoft.com/office/drawing/2014/main" id="{00000000-0008-0000-0100-00003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10" name="Text Box 590">
          <a:extLst>
            <a:ext uri="{FF2B5EF4-FFF2-40B4-BE49-F238E27FC236}">
              <a16:creationId xmlns:a16="http://schemas.microsoft.com/office/drawing/2014/main" id="{00000000-0008-0000-0100-00003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11" name="Text Box 591">
          <a:extLst>
            <a:ext uri="{FF2B5EF4-FFF2-40B4-BE49-F238E27FC236}">
              <a16:creationId xmlns:a16="http://schemas.microsoft.com/office/drawing/2014/main" id="{00000000-0008-0000-0100-00003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12" name="Text Box 596">
          <a:extLst>
            <a:ext uri="{FF2B5EF4-FFF2-40B4-BE49-F238E27FC236}">
              <a16:creationId xmlns:a16="http://schemas.microsoft.com/office/drawing/2014/main" id="{00000000-0008-0000-0100-00003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13" name="Text Box 597">
          <a:extLst>
            <a:ext uri="{FF2B5EF4-FFF2-40B4-BE49-F238E27FC236}">
              <a16:creationId xmlns:a16="http://schemas.microsoft.com/office/drawing/2014/main" id="{00000000-0008-0000-0100-00003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14" name="Text Box 598">
          <a:extLst>
            <a:ext uri="{FF2B5EF4-FFF2-40B4-BE49-F238E27FC236}">
              <a16:creationId xmlns:a16="http://schemas.microsoft.com/office/drawing/2014/main" id="{00000000-0008-0000-0100-00003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15" name="Text Box 599">
          <a:extLst>
            <a:ext uri="{FF2B5EF4-FFF2-40B4-BE49-F238E27FC236}">
              <a16:creationId xmlns:a16="http://schemas.microsoft.com/office/drawing/2014/main" id="{00000000-0008-0000-0100-00003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16" name="Text Box 701">
          <a:extLst>
            <a:ext uri="{FF2B5EF4-FFF2-40B4-BE49-F238E27FC236}">
              <a16:creationId xmlns:a16="http://schemas.microsoft.com/office/drawing/2014/main" id="{00000000-0008-0000-0100-00003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17" name="Text Box 702">
          <a:extLst>
            <a:ext uri="{FF2B5EF4-FFF2-40B4-BE49-F238E27FC236}">
              <a16:creationId xmlns:a16="http://schemas.microsoft.com/office/drawing/2014/main" id="{00000000-0008-0000-0100-00003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18" name="Text Box 703">
          <a:extLst>
            <a:ext uri="{FF2B5EF4-FFF2-40B4-BE49-F238E27FC236}">
              <a16:creationId xmlns:a16="http://schemas.microsoft.com/office/drawing/2014/main" id="{00000000-0008-0000-0100-00003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19" name="Text Box 704">
          <a:extLst>
            <a:ext uri="{FF2B5EF4-FFF2-40B4-BE49-F238E27FC236}">
              <a16:creationId xmlns:a16="http://schemas.microsoft.com/office/drawing/2014/main" id="{00000000-0008-0000-0100-00003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20" name="Text Box 705">
          <a:extLst>
            <a:ext uri="{FF2B5EF4-FFF2-40B4-BE49-F238E27FC236}">
              <a16:creationId xmlns:a16="http://schemas.microsoft.com/office/drawing/2014/main" id="{00000000-0008-0000-0100-00004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21" name="Text Box 706">
          <a:extLst>
            <a:ext uri="{FF2B5EF4-FFF2-40B4-BE49-F238E27FC236}">
              <a16:creationId xmlns:a16="http://schemas.microsoft.com/office/drawing/2014/main" id="{00000000-0008-0000-0100-00004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22" name="Text Box 707">
          <a:extLst>
            <a:ext uri="{FF2B5EF4-FFF2-40B4-BE49-F238E27FC236}">
              <a16:creationId xmlns:a16="http://schemas.microsoft.com/office/drawing/2014/main" id="{00000000-0008-0000-0100-00004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23" name="Text Box 708">
          <a:extLst>
            <a:ext uri="{FF2B5EF4-FFF2-40B4-BE49-F238E27FC236}">
              <a16:creationId xmlns:a16="http://schemas.microsoft.com/office/drawing/2014/main" id="{00000000-0008-0000-0100-00004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24" name="Text Box 709">
          <a:extLst>
            <a:ext uri="{FF2B5EF4-FFF2-40B4-BE49-F238E27FC236}">
              <a16:creationId xmlns:a16="http://schemas.microsoft.com/office/drawing/2014/main" id="{00000000-0008-0000-0100-00004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25" name="Text Box 710">
          <a:extLst>
            <a:ext uri="{FF2B5EF4-FFF2-40B4-BE49-F238E27FC236}">
              <a16:creationId xmlns:a16="http://schemas.microsoft.com/office/drawing/2014/main" id="{00000000-0008-0000-0100-00004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26" name="Text Box 711">
          <a:extLst>
            <a:ext uri="{FF2B5EF4-FFF2-40B4-BE49-F238E27FC236}">
              <a16:creationId xmlns:a16="http://schemas.microsoft.com/office/drawing/2014/main" id="{00000000-0008-0000-0100-00004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27" name="Text Box 712">
          <a:extLst>
            <a:ext uri="{FF2B5EF4-FFF2-40B4-BE49-F238E27FC236}">
              <a16:creationId xmlns:a16="http://schemas.microsoft.com/office/drawing/2014/main" id="{00000000-0008-0000-0100-00004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28" name="Text Box 713">
          <a:extLst>
            <a:ext uri="{FF2B5EF4-FFF2-40B4-BE49-F238E27FC236}">
              <a16:creationId xmlns:a16="http://schemas.microsoft.com/office/drawing/2014/main" id="{00000000-0008-0000-0100-00004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29" name="Text Box 714">
          <a:extLst>
            <a:ext uri="{FF2B5EF4-FFF2-40B4-BE49-F238E27FC236}">
              <a16:creationId xmlns:a16="http://schemas.microsoft.com/office/drawing/2014/main" id="{00000000-0008-0000-0100-00004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30" name="Text Box 715">
          <a:extLst>
            <a:ext uri="{FF2B5EF4-FFF2-40B4-BE49-F238E27FC236}">
              <a16:creationId xmlns:a16="http://schemas.microsoft.com/office/drawing/2014/main" id="{00000000-0008-0000-0100-00004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31" name="Text Box 716">
          <a:extLst>
            <a:ext uri="{FF2B5EF4-FFF2-40B4-BE49-F238E27FC236}">
              <a16:creationId xmlns:a16="http://schemas.microsoft.com/office/drawing/2014/main" id="{00000000-0008-0000-0100-00004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32" name="Text Box 717">
          <a:extLst>
            <a:ext uri="{FF2B5EF4-FFF2-40B4-BE49-F238E27FC236}">
              <a16:creationId xmlns:a16="http://schemas.microsoft.com/office/drawing/2014/main" id="{00000000-0008-0000-0100-00004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33" name="Text Box 718">
          <a:extLst>
            <a:ext uri="{FF2B5EF4-FFF2-40B4-BE49-F238E27FC236}">
              <a16:creationId xmlns:a16="http://schemas.microsoft.com/office/drawing/2014/main" id="{00000000-0008-0000-0100-00004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34" name="Text Box 719">
          <a:extLst>
            <a:ext uri="{FF2B5EF4-FFF2-40B4-BE49-F238E27FC236}">
              <a16:creationId xmlns:a16="http://schemas.microsoft.com/office/drawing/2014/main" id="{00000000-0008-0000-0100-00004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35" name="Text Box 720">
          <a:extLst>
            <a:ext uri="{FF2B5EF4-FFF2-40B4-BE49-F238E27FC236}">
              <a16:creationId xmlns:a16="http://schemas.microsoft.com/office/drawing/2014/main" id="{00000000-0008-0000-0100-00004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36" name="Text Box 721">
          <a:extLst>
            <a:ext uri="{FF2B5EF4-FFF2-40B4-BE49-F238E27FC236}">
              <a16:creationId xmlns:a16="http://schemas.microsoft.com/office/drawing/2014/main" id="{00000000-0008-0000-0100-00005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37" name="Text Box 722">
          <a:extLst>
            <a:ext uri="{FF2B5EF4-FFF2-40B4-BE49-F238E27FC236}">
              <a16:creationId xmlns:a16="http://schemas.microsoft.com/office/drawing/2014/main" id="{00000000-0008-0000-0100-00005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38" name="Text Box 724">
          <a:extLst>
            <a:ext uri="{FF2B5EF4-FFF2-40B4-BE49-F238E27FC236}">
              <a16:creationId xmlns:a16="http://schemas.microsoft.com/office/drawing/2014/main" id="{00000000-0008-0000-0100-00005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39" name="Text Box 725">
          <a:extLst>
            <a:ext uri="{FF2B5EF4-FFF2-40B4-BE49-F238E27FC236}">
              <a16:creationId xmlns:a16="http://schemas.microsoft.com/office/drawing/2014/main" id="{00000000-0008-0000-0100-00005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40" name="Text Box 726">
          <a:extLst>
            <a:ext uri="{FF2B5EF4-FFF2-40B4-BE49-F238E27FC236}">
              <a16:creationId xmlns:a16="http://schemas.microsoft.com/office/drawing/2014/main" id="{00000000-0008-0000-0100-00005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41" name="Text Box 727">
          <a:extLst>
            <a:ext uri="{FF2B5EF4-FFF2-40B4-BE49-F238E27FC236}">
              <a16:creationId xmlns:a16="http://schemas.microsoft.com/office/drawing/2014/main" id="{00000000-0008-0000-0100-00005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42" name="Text Box 728">
          <a:extLst>
            <a:ext uri="{FF2B5EF4-FFF2-40B4-BE49-F238E27FC236}">
              <a16:creationId xmlns:a16="http://schemas.microsoft.com/office/drawing/2014/main" id="{00000000-0008-0000-0100-00005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43" name="Text Box 729">
          <a:extLst>
            <a:ext uri="{FF2B5EF4-FFF2-40B4-BE49-F238E27FC236}">
              <a16:creationId xmlns:a16="http://schemas.microsoft.com/office/drawing/2014/main" id="{00000000-0008-0000-0100-00005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44" name="Text Box 730">
          <a:extLst>
            <a:ext uri="{FF2B5EF4-FFF2-40B4-BE49-F238E27FC236}">
              <a16:creationId xmlns:a16="http://schemas.microsoft.com/office/drawing/2014/main" id="{00000000-0008-0000-0100-00005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45" name="Text Box 731">
          <a:extLst>
            <a:ext uri="{FF2B5EF4-FFF2-40B4-BE49-F238E27FC236}">
              <a16:creationId xmlns:a16="http://schemas.microsoft.com/office/drawing/2014/main" id="{00000000-0008-0000-0100-00005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46" name="Text Box 732">
          <a:extLst>
            <a:ext uri="{FF2B5EF4-FFF2-40B4-BE49-F238E27FC236}">
              <a16:creationId xmlns:a16="http://schemas.microsoft.com/office/drawing/2014/main" id="{00000000-0008-0000-0100-00005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47" name="Text Box 733">
          <a:extLst>
            <a:ext uri="{FF2B5EF4-FFF2-40B4-BE49-F238E27FC236}">
              <a16:creationId xmlns:a16="http://schemas.microsoft.com/office/drawing/2014/main" id="{00000000-0008-0000-0100-00005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48" name="Text Box 734">
          <a:extLst>
            <a:ext uri="{FF2B5EF4-FFF2-40B4-BE49-F238E27FC236}">
              <a16:creationId xmlns:a16="http://schemas.microsoft.com/office/drawing/2014/main" id="{00000000-0008-0000-0100-00005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49" name="Text Box 735">
          <a:extLst>
            <a:ext uri="{FF2B5EF4-FFF2-40B4-BE49-F238E27FC236}">
              <a16:creationId xmlns:a16="http://schemas.microsoft.com/office/drawing/2014/main" id="{00000000-0008-0000-0100-00005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50" name="Text Box 736">
          <a:extLst>
            <a:ext uri="{FF2B5EF4-FFF2-40B4-BE49-F238E27FC236}">
              <a16:creationId xmlns:a16="http://schemas.microsoft.com/office/drawing/2014/main" id="{00000000-0008-0000-0100-00005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51" name="Text Box 737">
          <a:extLst>
            <a:ext uri="{FF2B5EF4-FFF2-40B4-BE49-F238E27FC236}">
              <a16:creationId xmlns:a16="http://schemas.microsoft.com/office/drawing/2014/main" id="{00000000-0008-0000-0100-00005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52" name="Text Box 738">
          <a:extLst>
            <a:ext uri="{FF2B5EF4-FFF2-40B4-BE49-F238E27FC236}">
              <a16:creationId xmlns:a16="http://schemas.microsoft.com/office/drawing/2014/main" id="{00000000-0008-0000-0100-00006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53" name="Text Box 739">
          <a:extLst>
            <a:ext uri="{FF2B5EF4-FFF2-40B4-BE49-F238E27FC236}">
              <a16:creationId xmlns:a16="http://schemas.microsoft.com/office/drawing/2014/main" id="{00000000-0008-0000-0100-00006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54" name="Text Box 740">
          <a:extLst>
            <a:ext uri="{FF2B5EF4-FFF2-40B4-BE49-F238E27FC236}">
              <a16:creationId xmlns:a16="http://schemas.microsoft.com/office/drawing/2014/main" id="{00000000-0008-0000-0100-00006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55" name="Text Box 741">
          <a:extLst>
            <a:ext uri="{FF2B5EF4-FFF2-40B4-BE49-F238E27FC236}">
              <a16:creationId xmlns:a16="http://schemas.microsoft.com/office/drawing/2014/main" id="{00000000-0008-0000-0100-00006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56" name="Text Box 742">
          <a:extLst>
            <a:ext uri="{FF2B5EF4-FFF2-40B4-BE49-F238E27FC236}">
              <a16:creationId xmlns:a16="http://schemas.microsoft.com/office/drawing/2014/main" id="{00000000-0008-0000-0100-00006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125</xdr:row>
      <xdr:rowOff>95250</xdr:rowOff>
    </xdr:to>
    <xdr:sp macro="" textlink="">
      <xdr:nvSpPr>
        <xdr:cNvPr id="357" name="Text Box 743">
          <a:extLst>
            <a:ext uri="{FF2B5EF4-FFF2-40B4-BE49-F238E27FC236}">
              <a16:creationId xmlns:a16="http://schemas.microsoft.com/office/drawing/2014/main" id="{00000000-0008-0000-0100-00006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58" name="Text Box 2">
          <a:extLst>
            <a:ext uri="{FF2B5EF4-FFF2-40B4-BE49-F238E27FC236}">
              <a16:creationId xmlns:a16="http://schemas.microsoft.com/office/drawing/2014/main" id="{00000000-0008-0000-0100-00006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59" name="Text Box 3">
          <a:extLst>
            <a:ext uri="{FF2B5EF4-FFF2-40B4-BE49-F238E27FC236}">
              <a16:creationId xmlns:a16="http://schemas.microsoft.com/office/drawing/2014/main" id="{00000000-0008-0000-0100-00006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60" name="Text Box 4">
          <a:extLst>
            <a:ext uri="{FF2B5EF4-FFF2-40B4-BE49-F238E27FC236}">
              <a16:creationId xmlns:a16="http://schemas.microsoft.com/office/drawing/2014/main" id="{00000000-0008-0000-0100-00006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61" name="Text Box 5">
          <a:extLst>
            <a:ext uri="{FF2B5EF4-FFF2-40B4-BE49-F238E27FC236}">
              <a16:creationId xmlns:a16="http://schemas.microsoft.com/office/drawing/2014/main" id="{00000000-0008-0000-0100-00006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62" name="Text Box 6">
          <a:extLst>
            <a:ext uri="{FF2B5EF4-FFF2-40B4-BE49-F238E27FC236}">
              <a16:creationId xmlns:a16="http://schemas.microsoft.com/office/drawing/2014/main" id="{00000000-0008-0000-0100-00006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63" name="Text Box 7">
          <a:extLst>
            <a:ext uri="{FF2B5EF4-FFF2-40B4-BE49-F238E27FC236}">
              <a16:creationId xmlns:a16="http://schemas.microsoft.com/office/drawing/2014/main" id="{00000000-0008-0000-0100-00006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64" name="Text Box 8">
          <a:extLst>
            <a:ext uri="{FF2B5EF4-FFF2-40B4-BE49-F238E27FC236}">
              <a16:creationId xmlns:a16="http://schemas.microsoft.com/office/drawing/2014/main" id="{00000000-0008-0000-0100-00006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65" name="Text Box 9">
          <a:extLst>
            <a:ext uri="{FF2B5EF4-FFF2-40B4-BE49-F238E27FC236}">
              <a16:creationId xmlns:a16="http://schemas.microsoft.com/office/drawing/2014/main" id="{00000000-0008-0000-0100-00006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66" name="Text Box 10">
          <a:extLst>
            <a:ext uri="{FF2B5EF4-FFF2-40B4-BE49-F238E27FC236}">
              <a16:creationId xmlns:a16="http://schemas.microsoft.com/office/drawing/2014/main" id="{00000000-0008-0000-0100-00006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67" name="Text Box 11">
          <a:extLst>
            <a:ext uri="{FF2B5EF4-FFF2-40B4-BE49-F238E27FC236}">
              <a16:creationId xmlns:a16="http://schemas.microsoft.com/office/drawing/2014/main" id="{00000000-0008-0000-0100-00006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68" name="Text Box 12">
          <a:extLst>
            <a:ext uri="{FF2B5EF4-FFF2-40B4-BE49-F238E27FC236}">
              <a16:creationId xmlns:a16="http://schemas.microsoft.com/office/drawing/2014/main" id="{00000000-0008-0000-0100-00007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69" name="Text Box 13">
          <a:extLst>
            <a:ext uri="{FF2B5EF4-FFF2-40B4-BE49-F238E27FC236}">
              <a16:creationId xmlns:a16="http://schemas.microsoft.com/office/drawing/2014/main" id="{00000000-0008-0000-0100-00007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70" name="Text Box 14">
          <a:extLst>
            <a:ext uri="{FF2B5EF4-FFF2-40B4-BE49-F238E27FC236}">
              <a16:creationId xmlns:a16="http://schemas.microsoft.com/office/drawing/2014/main" id="{00000000-0008-0000-0100-00007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71" name="Text Box 15">
          <a:extLst>
            <a:ext uri="{FF2B5EF4-FFF2-40B4-BE49-F238E27FC236}">
              <a16:creationId xmlns:a16="http://schemas.microsoft.com/office/drawing/2014/main" id="{00000000-0008-0000-0100-00007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72" name="Text Box 16">
          <a:extLst>
            <a:ext uri="{FF2B5EF4-FFF2-40B4-BE49-F238E27FC236}">
              <a16:creationId xmlns:a16="http://schemas.microsoft.com/office/drawing/2014/main" id="{00000000-0008-0000-0100-00007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73" name="Text Box 17">
          <a:extLst>
            <a:ext uri="{FF2B5EF4-FFF2-40B4-BE49-F238E27FC236}">
              <a16:creationId xmlns:a16="http://schemas.microsoft.com/office/drawing/2014/main" id="{00000000-0008-0000-0100-00007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74" name="Text Box 18">
          <a:extLst>
            <a:ext uri="{FF2B5EF4-FFF2-40B4-BE49-F238E27FC236}">
              <a16:creationId xmlns:a16="http://schemas.microsoft.com/office/drawing/2014/main" id="{00000000-0008-0000-0100-00007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75" name="Text Box 19">
          <a:extLst>
            <a:ext uri="{FF2B5EF4-FFF2-40B4-BE49-F238E27FC236}">
              <a16:creationId xmlns:a16="http://schemas.microsoft.com/office/drawing/2014/main" id="{00000000-0008-0000-0100-00007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76" name="Text Box 20">
          <a:extLst>
            <a:ext uri="{FF2B5EF4-FFF2-40B4-BE49-F238E27FC236}">
              <a16:creationId xmlns:a16="http://schemas.microsoft.com/office/drawing/2014/main" id="{00000000-0008-0000-0100-00007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77" name="Text Box 21">
          <a:extLst>
            <a:ext uri="{FF2B5EF4-FFF2-40B4-BE49-F238E27FC236}">
              <a16:creationId xmlns:a16="http://schemas.microsoft.com/office/drawing/2014/main" id="{00000000-0008-0000-0100-00007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78" name="Text Box 22">
          <a:extLst>
            <a:ext uri="{FF2B5EF4-FFF2-40B4-BE49-F238E27FC236}">
              <a16:creationId xmlns:a16="http://schemas.microsoft.com/office/drawing/2014/main" id="{00000000-0008-0000-0100-00007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79" name="Text Box 23">
          <a:extLst>
            <a:ext uri="{FF2B5EF4-FFF2-40B4-BE49-F238E27FC236}">
              <a16:creationId xmlns:a16="http://schemas.microsoft.com/office/drawing/2014/main" id="{00000000-0008-0000-0100-00007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80" name="Text Box 24">
          <a:extLst>
            <a:ext uri="{FF2B5EF4-FFF2-40B4-BE49-F238E27FC236}">
              <a16:creationId xmlns:a16="http://schemas.microsoft.com/office/drawing/2014/main" id="{00000000-0008-0000-0100-00007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81" name="Text Box 25">
          <a:extLst>
            <a:ext uri="{FF2B5EF4-FFF2-40B4-BE49-F238E27FC236}">
              <a16:creationId xmlns:a16="http://schemas.microsoft.com/office/drawing/2014/main" id="{00000000-0008-0000-0100-00007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82" name="Text Box 26">
          <a:extLst>
            <a:ext uri="{FF2B5EF4-FFF2-40B4-BE49-F238E27FC236}">
              <a16:creationId xmlns:a16="http://schemas.microsoft.com/office/drawing/2014/main" id="{00000000-0008-0000-0100-00007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83" name="Text Box 27">
          <a:extLst>
            <a:ext uri="{FF2B5EF4-FFF2-40B4-BE49-F238E27FC236}">
              <a16:creationId xmlns:a16="http://schemas.microsoft.com/office/drawing/2014/main" id="{00000000-0008-0000-0100-00007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84" name="Text Box 28">
          <a:extLst>
            <a:ext uri="{FF2B5EF4-FFF2-40B4-BE49-F238E27FC236}">
              <a16:creationId xmlns:a16="http://schemas.microsoft.com/office/drawing/2014/main" id="{00000000-0008-0000-0100-00008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85" name="Text Box 29">
          <a:extLst>
            <a:ext uri="{FF2B5EF4-FFF2-40B4-BE49-F238E27FC236}">
              <a16:creationId xmlns:a16="http://schemas.microsoft.com/office/drawing/2014/main" id="{00000000-0008-0000-0100-00008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86" name="Text Box 30">
          <a:extLst>
            <a:ext uri="{FF2B5EF4-FFF2-40B4-BE49-F238E27FC236}">
              <a16:creationId xmlns:a16="http://schemas.microsoft.com/office/drawing/2014/main" id="{00000000-0008-0000-0100-00008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87" name="Text Box 31">
          <a:extLst>
            <a:ext uri="{FF2B5EF4-FFF2-40B4-BE49-F238E27FC236}">
              <a16:creationId xmlns:a16="http://schemas.microsoft.com/office/drawing/2014/main" id="{00000000-0008-0000-0100-00008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88" name="Text Box 32">
          <a:extLst>
            <a:ext uri="{FF2B5EF4-FFF2-40B4-BE49-F238E27FC236}">
              <a16:creationId xmlns:a16="http://schemas.microsoft.com/office/drawing/2014/main" id="{00000000-0008-0000-0100-00008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89" name="Text Box 33">
          <a:extLst>
            <a:ext uri="{FF2B5EF4-FFF2-40B4-BE49-F238E27FC236}">
              <a16:creationId xmlns:a16="http://schemas.microsoft.com/office/drawing/2014/main" id="{00000000-0008-0000-0100-00008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90" name="Text Box 34">
          <a:extLst>
            <a:ext uri="{FF2B5EF4-FFF2-40B4-BE49-F238E27FC236}">
              <a16:creationId xmlns:a16="http://schemas.microsoft.com/office/drawing/2014/main" id="{00000000-0008-0000-0100-00008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91" name="Text Box 35">
          <a:extLst>
            <a:ext uri="{FF2B5EF4-FFF2-40B4-BE49-F238E27FC236}">
              <a16:creationId xmlns:a16="http://schemas.microsoft.com/office/drawing/2014/main" id="{00000000-0008-0000-0100-00008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92" name="Text Box 36">
          <a:extLst>
            <a:ext uri="{FF2B5EF4-FFF2-40B4-BE49-F238E27FC236}">
              <a16:creationId xmlns:a16="http://schemas.microsoft.com/office/drawing/2014/main" id="{00000000-0008-0000-0100-00008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93" name="Text Box 37">
          <a:extLst>
            <a:ext uri="{FF2B5EF4-FFF2-40B4-BE49-F238E27FC236}">
              <a16:creationId xmlns:a16="http://schemas.microsoft.com/office/drawing/2014/main" id="{00000000-0008-0000-0100-00008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94" name="Text Box 38">
          <a:extLst>
            <a:ext uri="{FF2B5EF4-FFF2-40B4-BE49-F238E27FC236}">
              <a16:creationId xmlns:a16="http://schemas.microsoft.com/office/drawing/2014/main" id="{00000000-0008-0000-0100-00008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95" name="Text Box 39">
          <a:extLst>
            <a:ext uri="{FF2B5EF4-FFF2-40B4-BE49-F238E27FC236}">
              <a16:creationId xmlns:a16="http://schemas.microsoft.com/office/drawing/2014/main" id="{00000000-0008-0000-0100-00008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96" name="Text Box 40">
          <a:extLst>
            <a:ext uri="{FF2B5EF4-FFF2-40B4-BE49-F238E27FC236}">
              <a16:creationId xmlns:a16="http://schemas.microsoft.com/office/drawing/2014/main" id="{00000000-0008-0000-0100-00008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97" name="Text Box 41">
          <a:extLst>
            <a:ext uri="{FF2B5EF4-FFF2-40B4-BE49-F238E27FC236}">
              <a16:creationId xmlns:a16="http://schemas.microsoft.com/office/drawing/2014/main" id="{00000000-0008-0000-0100-00008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98" name="Text Box 42">
          <a:extLst>
            <a:ext uri="{FF2B5EF4-FFF2-40B4-BE49-F238E27FC236}">
              <a16:creationId xmlns:a16="http://schemas.microsoft.com/office/drawing/2014/main" id="{00000000-0008-0000-0100-00008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399" name="Text Box 43">
          <a:extLst>
            <a:ext uri="{FF2B5EF4-FFF2-40B4-BE49-F238E27FC236}">
              <a16:creationId xmlns:a16="http://schemas.microsoft.com/office/drawing/2014/main" id="{00000000-0008-0000-0100-00008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00" name="Text Box 44">
          <a:extLst>
            <a:ext uri="{FF2B5EF4-FFF2-40B4-BE49-F238E27FC236}">
              <a16:creationId xmlns:a16="http://schemas.microsoft.com/office/drawing/2014/main" id="{00000000-0008-0000-0100-00009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01" name="Text Box 45">
          <a:extLst>
            <a:ext uri="{FF2B5EF4-FFF2-40B4-BE49-F238E27FC236}">
              <a16:creationId xmlns:a16="http://schemas.microsoft.com/office/drawing/2014/main" id="{00000000-0008-0000-0100-00009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02" name="Text Box 46">
          <a:extLst>
            <a:ext uri="{FF2B5EF4-FFF2-40B4-BE49-F238E27FC236}">
              <a16:creationId xmlns:a16="http://schemas.microsoft.com/office/drawing/2014/main" id="{00000000-0008-0000-0100-00009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03" name="Text Box 47">
          <a:extLst>
            <a:ext uri="{FF2B5EF4-FFF2-40B4-BE49-F238E27FC236}">
              <a16:creationId xmlns:a16="http://schemas.microsoft.com/office/drawing/2014/main" id="{00000000-0008-0000-0100-00009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04" name="Text Box 48">
          <a:extLst>
            <a:ext uri="{FF2B5EF4-FFF2-40B4-BE49-F238E27FC236}">
              <a16:creationId xmlns:a16="http://schemas.microsoft.com/office/drawing/2014/main" id="{00000000-0008-0000-0100-00009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05" name="Text Box 49">
          <a:extLst>
            <a:ext uri="{FF2B5EF4-FFF2-40B4-BE49-F238E27FC236}">
              <a16:creationId xmlns:a16="http://schemas.microsoft.com/office/drawing/2014/main" id="{00000000-0008-0000-0100-00009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06" name="Text Box 50">
          <a:extLst>
            <a:ext uri="{FF2B5EF4-FFF2-40B4-BE49-F238E27FC236}">
              <a16:creationId xmlns:a16="http://schemas.microsoft.com/office/drawing/2014/main" id="{00000000-0008-0000-0100-00009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07" name="Text Box 51">
          <a:extLst>
            <a:ext uri="{FF2B5EF4-FFF2-40B4-BE49-F238E27FC236}">
              <a16:creationId xmlns:a16="http://schemas.microsoft.com/office/drawing/2014/main" id="{00000000-0008-0000-0100-00009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08" name="Text Box 52">
          <a:extLst>
            <a:ext uri="{FF2B5EF4-FFF2-40B4-BE49-F238E27FC236}">
              <a16:creationId xmlns:a16="http://schemas.microsoft.com/office/drawing/2014/main" id="{00000000-0008-0000-0100-00009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09" name="Text Box 53">
          <a:extLst>
            <a:ext uri="{FF2B5EF4-FFF2-40B4-BE49-F238E27FC236}">
              <a16:creationId xmlns:a16="http://schemas.microsoft.com/office/drawing/2014/main" id="{00000000-0008-0000-0100-00009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10" name="Text Box 54">
          <a:extLst>
            <a:ext uri="{FF2B5EF4-FFF2-40B4-BE49-F238E27FC236}">
              <a16:creationId xmlns:a16="http://schemas.microsoft.com/office/drawing/2014/main" id="{00000000-0008-0000-0100-00009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11" name="Text Box 55">
          <a:extLst>
            <a:ext uri="{FF2B5EF4-FFF2-40B4-BE49-F238E27FC236}">
              <a16:creationId xmlns:a16="http://schemas.microsoft.com/office/drawing/2014/main" id="{00000000-0008-0000-0100-00009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12" name="Text Box 56">
          <a:extLst>
            <a:ext uri="{FF2B5EF4-FFF2-40B4-BE49-F238E27FC236}">
              <a16:creationId xmlns:a16="http://schemas.microsoft.com/office/drawing/2014/main" id="{00000000-0008-0000-0100-00009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13" name="Text Box 57">
          <a:extLst>
            <a:ext uri="{FF2B5EF4-FFF2-40B4-BE49-F238E27FC236}">
              <a16:creationId xmlns:a16="http://schemas.microsoft.com/office/drawing/2014/main" id="{00000000-0008-0000-0100-00009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14" name="Text Box 58">
          <a:extLst>
            <a:ext uri="{FF2B5EF4-FFF2-40B4-BE49-F238E27FC236}">
              <a16:creationId xmlns:a16="http://schemas.microsoft.com/office/drawing/2014/main" id="{00000000-0008-0000-0100-00009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15" name="Text Box 59">
          <a:extLst>
            <a:ext uri="{FF2B5EF4-FFF2-40B4-BE49-F238E27FC236}">
              <a16:creationId xmlns:a16="http://schemas.microsoft.com/office/drawing/2014/main" id="{00000000-0008-0000-0100-00009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16" name="Text Box 60">
          <a:extLst>
            <a:ext uri="{FF2B5EF4-FFF2-40B4-BE49-F238E27FC236}">
              <a16:creationId xmlns:a16="http://schemas.microsoft.com/office/drawing/2014/main" id="{00000000-0008-0000-0100-0000A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17" name="Text Box 61">
          <a:extLst>
            <a:ext uri="{FF2B5EF4-FFF2-40B4-BE49-F238E27FC236}">
              <a16:creationId xmlns:a16="http://schemas.microsoft.com/office/drawing/2014/main" id="{00000000-0008-0000-0100-0000A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18" name="Text Box 62">
          <a:extLst>
            <a:ext uri="{FF2B5EF4-FFF2-40B4-BE49-F238E27FC236}">
              <a16:creationId xmlns:a16="http://schemas.microsoft.com/office/drawing/2014/main" id="{00000000-0008-0000-0100-0000A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19" name="Text Box 63">
          <a:extLst>
            <a:ext uri="{FF2B5EF4-FFF2-40B4-BE49-F238E27FC236}">
              <a16:creationId xmlns:a16="http://schemas.microsoft.com/office/drawing/2014/main" id="{00000000-0008-0000-0100-0000A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20" name="Text Box 64">
          <a:extLst>
            <a:ext uri="{FF2B5EF4-FFF2-40B4-BE49-F238E27FC236}">
              <a16:creationId xmlns:a16="http://schemas.microsoft.com/office/drawing/2014/main" id="{00000000-0008-0000-0100-0000A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21" name="Text Box 65">
          <a:extLst>
            <a:ext uri="{FF2B5EF4-FFF2-40B4-BE49-F238E27FC236}">
              <a16:creationId xmlns:a16="http://schemas.microsoft.com/office/drawing/2014/main" id="{00000000-0008-0000-0100-0000A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22" name="Text Box 66">
          <a:extLst>
            <a:ext uri="{FF2B5EF4-FFF2-40B4-BE49-F238E27FC236}">
              <a16:creationId xmlns:a16="http://schemas.microsoft.com/office/drawing/2014/main" id="{00000000-0008-0000-0100-0000A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23" name="Text Box 67">
          <a:extLst>
            <a:ext uri="{FF2B5EF4-FFF2-40B4-BE49-F238E27FC236}">
              <a16:creationId xmlns:a16="http://schemas.microsoft.com/office/drawing/2014/main" id="{00000000-0008-0000-0100-0000A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24" name="Text Box 68">
          <a:extLst>
            <a:ext uri="{FF2B5EF4-FFF2-40B4-BE49-F238E27FC236}">
              <a16:creationId xmlns:a16="http://schemas.microsoft.com/office/drawing/2014/main" id="{00000000-0008-0000-0100-0000A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25" name="Text Box 69">
          <a:extLst>
            <a:ext uri="{FF2B5EF4-FFF2-40B4-BE49-F238E27FC236}">
              <a16:creationId xmlns:a16="http://schemas.microsoft.com/office/drawing/2014/main" id="{00000000-0008-0000-0100-0000A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26" name="Text Box 70">
          <a:extLst>
            <a:ext uri="{FF2B5EF4-FFF2-40B4-BE49-F238E27FC236}">
              <a16:creationId xmlns:a16="http://schemas.microsoft.com/office/drawing/2014/main" id="{00000000-0008-0000-0100-0000A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27" name="Text Box 71">
          <a:extLst>
            <a:ext uri="{FF2B5EF4-FFF2-40B4-BE49-F238E27FC236}">
              <a16:creationId xmlns:a16="http://schemas.microsoft.com/office/drawing/2014/main" id="{00000000-0008-0000-0100-0000A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28" name="Text Box 72">
          <a:extLst>
            <a:ext uri="{FF2B5EF4-FFF2-40B4-BE49-F238E27FC236}">
              <a16:creationId xmlns:a16="http://schemas.microsoft.com/office/drawing/2014/main" id="{00000000-0008-0000-0100-0000A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29" name="Text Box 73">
          <a:extLst>
            <a:ext uri="{FF2B5EF4-FFF2-40B4-BE49-F238E27FC236}">
              <a16:creationId xmlns:a16="http://schemas.microsoft.com/office/drawing/2014/main" id="{00000000-0008-0000-0100-0000A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30" name="Text Box 74">
          <a:extLst>
            <a:ext uri="{FF2B5EF4-FFF2-40B4-BE49-F238E27FC236}">
              <a16:creationId xmlns:a16="http://schemas.microsoft.com/office/drawing/2014/main" id="{00000000-0008-0000-0100-0000A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31" name="Text Box 75">
          <a:extLst>
            <a:ext uri="{FF2B5EF4-FFF2-40B4-BE49-F238E27FC236}">
              <a16:creationId xmlns:a16="http://schemas.microsoft.com/office/drawing/2014/main" id="{00000000-0008-0000-0100-0000A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32" name="Text Box 76">
          <a:extLst>
            <a:ext uri="{FF2B5EF4-FFF2-40B4-BE49-F238E27FC236}">
              <a16:creationId xmlns:a16="http://schemas.microsoft.com/office/drawing/2014/main" id="{00000000-0008-0000-0100-0000B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33" name="Text Box 77">
          <a:extLst>
            <a:ext uri="{FF2B5EF4-FFF2-40B4-BE49-F238E27FC236}">
              <a16:creationId xmlns:a16="http://schemas.microsoft.com/office/drawing/2014/main" id="{00000000-0008-0000-0100-0000B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34" name="Text Box 78">
          <a:extLst>
            <a:ext uri="{FF2B5EF4-FFF2-40B4-BE49-F238E27FC236}">
              <a16:creationId xmlns:a16="http://schemas.microsoft.com/office/drawing/2014/main" id="{00000000-0008-0000-0100-0000B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35" name="Text Box 79">
          <a:extLst>
            <a:ext uri="{FF2B5EF4-FFF2-40B4-BE49-F238E27FC236}">
              <a16:creationId xmlns:a16="http://schemas.microsoft.com/office/drawing/2014/main" id="{00000000-0008-0000-0100-0000B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85725</xdr:colOff>
      <xdr:row>126</xdr:row>
      <xdr:rowOff>70405</xdr:rowOff>
    </xdr:to>
    <xdr:sp macro="" textlink="">
      <xdr:nvSpPr>
        <xdr:cNvPr id="436" name="Text Box 80">
          <a:extLst>
            <a:ext uri="{FF2B5EF4-FFF2-40B4-BE49-F238E27FC236}">
              <a16:creationId xmlns:a16="http://schemas.microsoft.com/office/drawing/2014/main" id="{00000000-0008-0000-0100-0000B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37" name="Text Box 9">
          <a:extLst>
            <a:ext uri="{FF2B5EF4-FFF2-40B4-BE49-F238E27FC236}">
              <a16:creationId xmlns:a16="http://schemas.microsoft.com/office/drawing/2014/main" id="{00000000-0008-0000-0100-0000B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38" name="Text Box 10">
          <a:extLst>
            <a:ext uri="{FF2B5EF4-FFF2-40B4-BE49-F238E27FC236}">
              <a16:creationId xmlns:a16="http://schemas.microsoft.com/office/drawing/2014/main" id="{00000000-0008-0000-0100-0000B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39" name="Text Box 11">
          <a:extLst>
            <a:ext uri="{FF2B5EF4-FFF2-40B4-BE49-F238E27FC236}">
              <a16:creationId xmlns:a16="http://schemas.microsoft.com/office/drawing/2014/main" id="{00000000-0008-0000-0100-0000B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40" name="Text Box 12">
          <a:extLst>
            <a:ext uri="{FF2B5EF4-FFF2-40B4-BE49-F238E27FC236}">
              <a16:creationId xmlns:a16="http://schemas.microsoft.com/office/drawing/2014/main" id="{00000000-0008-0000-0100-0000B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41" name="Text Box 13">
          <a:extLst>
            <a:ext uri="{FF2B5EF4-FFF2-40B4-BE49-F238E27FC236}">
              <a16:creationId xmlns:a16="http://schemas.microsoft.com/office/drawing/2014/main" id="{00000000-0008-0000-0100-0000B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42" name="Text Box 14">
          <a:extLst>
            <a:ext uri="{FF2B5EF4-FFF2-40B4-BE49-F238E27FC236}">
              <a16:creationId xmlns:a16="http://schemas.microsoft.com/office/drawing/2014/main" id="{00000000-0008-0000-0100-0000B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43" name="Text Box 15">
          <a:extLst>
            <a:ext uri="{FF2B5EF4-FFF2-40B4-BE49-F238E27FC236}">
              <a16:creationId xmlns:a16="http://schemas.microsoft.com/office/drawing/2014/main" id="{00000000-0008-0000-0100-0000B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44" name="Text Box 16">
          <a:extLst>
            <a:ext uri="{FF2B5EF4-FFF2-40B4-BE49-F238E27FC236}">
              <a16:creationId xmlns:a16="http://schemas.microsoft.com/office/drawing/2014/main" id="{00000000-0008-0000-0100-0000B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45" name="Text Box 61">
          <a:extLst>
            <a:ext uri="{FF2B5EF4-FFF2-40B4-BE49-F238E27FC236}">
              <a16:creationId xmlns:a16="http://schemas.microsoft.com/office/drawing/2014/main" id="{00000000-0008-0000-0100-0000B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46" name="Text Box 62">
          <a:extLst>
            <a:ext uri="{FF2B5EF4-FFF2-40B4-BE49-F238E27FC236}">
              <a16:creationId xmlns:a16="http://schemas.microsoft.com/office/drawing/2014/main" id="{00000000-0008-0000-0100-0000B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447" name="Text Box 63">
          <a:extLst>
            <a:ext uri="{FF2B5EF4-FFF2-40B4-BE49-F238E27FC236}">
              <a16:creationId xmlns:a16="http://schemas.microsoft.com/office/drawing/2014/main" id="{00000000-0008-0000-0100-0000BF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448" name="Text Box 64">
          <a:extLst>
            <a:ext uri="{FF2B5EF4-FFF2-40B4-BE49-F238E27FC236}">
              <a16:creationId xmlns:a16="http://schemas.microsoft.com/office/drawing/2014/main" id="{00000000-0008-0000-0100-0000C0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49" name="Text Box 73">
          <a:extLst>
            <a:ext uri="{FF2B5EF4-FFF2-40B4-BE49-F238E27FC236}">
              <a16:creationId xmlns:a16="http://schemas.microsoft.com/office/drawing/2014/main" id="{00000000-0008-0000-0100-0000C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50" name="Text Box 74">
          <a:extLst>
            <a:ext uri="{FF2B5EF4-FFF2-40B4-BE49-F238E27FC236}">
              <a16:creationId xmlns:a16="http://schemas.microsoft.com/office/drawing/2014/main" id="{00000000-0008-0000-0100-0000C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51" name="Text Box 75">
          <a:extLst>
            <a:ext uri="{FF2B5EF4-FFF2-40B4-BE49-F238E27FC236}">
              <a16:creationId xmlns:a16="http://schemas.microsoft.com/office/drawing/2014/main" id="{00000000-0008-0000-0100-0000C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52" name="Text Box 76">
          <a:extLst>
            <a:ext uri="{FF2B5EF4-FFF2-40B4-BE49-F238E27FC236}">
              <a16:creationId xmlns:a16="http://schemas.microsoft.com/office/drawing/2014/main" id="{00000000-0008-0000-0100-0000C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53" name="Text Box 77">
          <a:extLst>
            <a:ext uri="{FF2B5EF4-FFF2-40B4-BE49-F238E27FC236}">
              <a16:creationId xmlns:a16="http://schemas.microsoft.com/office/drawing/2014/main" id="{00000000-0008-0000-0100-0000C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54" name="Text Box 78">
          <a:extLst>
            <a:ext uri="{FF2B5EF4-FFF2-40B4-BE49-F238E27FC236}">
              <a16:creationId xmlns:a16="http://schemas.microsoft.com/office/drawing/2014/main" id="{00000000-0008-0000-0100-0000C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55" name="Text Box 79">
          <a:extLst>
            <a:ext uri="{FF2B5EF4-FFF2-40B4-BE49-F238E27FC236}">
              <a16:creationId xmlns:a16="http://schemas.microsoft.com/office/drawing/2014/main" id="{00000000-0008-0000-0100-0000C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56" name="Text Box 80">
          <a:extLst>
            <a:ext uri="{FF2B5EF4-FFF2-40B4-BE49-F238E27FC236}">
              <a16:creationId xmlns:a16="http://schemas.microsoft.com/office/drawing/2014/main" id="{00000000-0008-0000-0100-0000C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57" name="Text Box 125">
          <a:extLst>
            <a:ext uri="{FF2B5EF4-FFF2-40B4-BE49-F238E27FC236}">
              <a16:creationId xmlns:a16="http://schemas.microsoft.com/office/drawing/2014/main" id="{00000000-0008-0000-0100-0000C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58" name="Text Box 126">
          <a:extLst>
            <a:ext uri="{FF2B5EF4-FFF2-40B4-BE49-F238E27FC236}">
              <a16:creationId xmlns:a16="http://schemas.microsoft.com/office/drawing/2014/main" id="{00000000-0008-0000-0100-0000C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459" name="Text Box 127">
          <a:extLst>
            <a:ext uri="{FF2B5EF4-FFF2-40B4-BE49-F238E27FC236}">
              <a16:creationId xmlns:a16="http://schemas.microsoft.com/office/drawing/2014/main" id="{00000000-0008-0000-0100-0000CB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460" name="Text Box 128">
          <a:extLst>
            <a:ext uri="{FF2B5EF4-FFF2-40B4-BE49-F238E27FC236}">
              <a16:creationId xmlns:a16="http://schemas.microsoft.com/office/drawing/2014/main" id="{00000000-0008-0000-0100-0000CC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61" name="Text Box 129">
          <a:extLst>
            <a:ext uri="{FF2B5EF4-FFF2-40B4-BE49-F238E27FC236}">
              <a16:creationId xmlns:a16="http://schemas.microsoft.com/office/drawing/2014/main" id="{00000000-0008-0000-0100-0000C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62" name="Text Box 130">
          <a:extLst>
            <a:ext uri="{FF2B5EF4-FFF2-40B4-BE49-F238E27FC236}">
              <a16:creationId xmlns:a16="http://schemas.microsoft.com/office/drawing/2014/main" id="{00000000-0008-0000-0100-0000C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63" name="Text Box 131">
          <a:extLst>
            <a:ext uri="{FF2B5EF4-FFF2-40B4-BE49-F238E27FC236}">
              <a16:creationId xmlns:a16="http://schemas.microsoft.com/office/drawing/2014/main" id="{00000000-0008-0000-0100-0000C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64" name="Text Box 132">
          <a:extLst>
            <a:ext uri="{FF2B5EF4-FFF2-40B4-BE49-F238E27FC236}">
              <a16:creationId xmlns:a16="http://schemas.microsoft.com/office/drawing/2014/main" id="{00000000-0008-0000-0100-0000D0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65" name="Text Box 133">
          <a:extLst>
            <a:ext uri="{FF2B5EF4-FFF2-40B4-BE49-F238E27FC236}">
              <a16:creationId xmlns:a16="http://schemas.microsoft.com/office/drawing/2014/main" id="{00000000-0008-0000-0100-0000D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66" name="Text Box 134">
          <a:extLst>
            <a:ext uri="{FF2B5EF4-FFF2-40B4-BE49-F238E27FC236}">
              <a16:creationId xmlns:a16="http://schemas.microsoft.com/office/drawing/2014/main" id="{00000000-0008-0000-0100-0000D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67" name="Text Box 135">
          <a:extLst>
            <a:ext uri="{FF2B5EF4-FFF2-40B4-BE49-F238E27FC236}">
              <a16:creationId xmlns:a16="http://schemas.microsoft.com/office/drawing/2014/main" id="{00000000-0008-0000-0100-0000D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68" name="Text Box 136">
          <a:extLst>
            <a:ext uri="{FF2B5EF4-FFF2-40B4-BE49-F238E27FC236}">
              <a16:creationId xmlns:a16="http://schemas.microsoft.com/office/drawing/2014/main" id="{00000000-0008-0000-0100-0000D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69" name="Text Box 137">
          <a:extLst>
            <a:ext uri="{FF2B5EF4-FFF2-40B4-BE49-F238E27FC236}">
              <a16:creationId xmlns:a16="http://schemas.microsoft.com/office/drawing/2014/main" id="{00000000-0008-0000-0100-0000D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70" name="Text Box 138">
          <a:extLst>
            <a:ext uri="{FF2B5EF4-FFF2-40B4-BE49-F238E27FC236}">
              <a16:creationId xmlns:a16="http://schemas.microsoft.com/office/drawing/2014/main" id="{00000000-0008-0000-0100-0000D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71" name="Text Box 139">
          <a:extLst>
            <a:ext uri="{FF2B5EF4-FFF2-40B4-BE49-F238E27FC236}">
              <a16:creationId xmlns:a16="http://schemas.microsoft.com/office/drawing/2014/main" id="{00000000-0008-0000-0100-0000D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72" name="Text Box 140">
          <a:extLst>
            <a:ext uri="{FF2B5EF4-FFF2-40B4-BE49-F238E27FC236}">
              <a16:creationId xmlns:a16="http://schemas.microsoft.com/office/drawing/2014/main" id="{00000000-0008-0000-0100-0000D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73" name="Text Box 141">
          <a:extLst>
            <a:ext uri="{FF2B5EF4-FFF2-40B4-BE49-F238E27FC236}">
              <a16:creationId xmlns:a16="http://schemas.microsoft.com/office/drawing/2014/main" id="{00000000-0008-0000-0100-0000D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74" name="Text Box 142">
          <a:extLst>
            <a:ext uri="{FF2B5EF4-FFF2-40B4-BE49-F238E27FC236}">
              <a16:creationId xmlns:a16="http://schemas.microsoft.com/office/drawing/2014/main" id="{00000000-0008-0000-0100-0000D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75" name="Text Box 143">
          <a:extLst>
            <a:ext uri="{FF2B5EF4-FFF2-40B4-BE49-F238E27FC236}">
              <a16:creationId xmlns:a16="http://schemas.microsoft.com/office/drawing/2014/main" id="{00000000-0008-0000-0100-0000D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76" name="Text Box 144">
          <a:extLst>
            <a:ext uri="{FF2B5EF4-FFF2-40B4-BE49-F238E27FC236}">
              <a16:creationId xmlns:a16="http://schemas.microsoft.com/office/drawing/2014/main" id="{00000000-0008-0000-0100-0000D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77" name="Text Box 145">
          <a:extLst>
            <a:ext uri="{FF2B5EF4-FFF2-40B4-BE49-F238E27FC236}">
              <a16:creationId xmlns:a16="http://schemas.microsoft.com/office/drawing/2014/main" id="{00000000-0008-0000-0100-0000D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78" name="Text Box 146">
          <a:extLst>
            <a:ext uri="{FF2B5EF4-FFF2-40B4-BE49-F238E27FC236}">
              <a16:creationId xmlns:a16="http://schemas.microsoft.com/office/drawing/2014/main" id="{00000000-0008-0000-0100-0000D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79" name="Text Box 147">
          <a:extLst>
            <a:ext uri="{FF2B5EF4-FFF2-40B4-BE49-F238E27FC236}">
              <a16:creationId xmlns:a16="http://schemas.microsoft.com/office/drawing/2014/main" id="{00000000-0008-0000-0100-0000D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80" name="Text Box 148">
          <a:extLst>
            <a:ext uri="{FF2B5EF4-FFF2-40B4-BE49-F238E27FC236}">
              <a16:creationId xmlns:a16="http://schemas.microsoft.com/office/drawing/2014/main" id="{00000000-0008-0000-0100-0000E0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81" name="Text Box 149">
          <a:extLst>
            <a:ext uri="{FF2B5EF4-FFF2-40B4-BE49-F238E27FC236}">
              <a16:creationId xmlns:a16="http://schemas.microsoft.com/office/drawing/2014/main" id="{00000000-0008-0000-0100-0000E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82" name="Text Box 150">
          <a:extLst>
            <a:ext uri="{FF2B5EF4-FFF2-40B4-BE49-F238E27FC236}">
              <a16:creationId xmlns:a16="http://schemas.microsoft.com/office/drawing/2014/main" id="{00000000-0008-0000-0100-0000E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83" name="Text Box 151">
          <a:extLst>
            <a:ext uri="{FF2B5EF4-FFF2-40B4-BE49-F238E27FC236}">
              <a16:creationId xmlns:a16="http://schemas.microsoft.com/office/drawing/2014/main" id="{00000000-0008-0000-0100-0000E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84" name="Text Box 152">
          <a:extLst>
            <a:ext uri="{FF2B5EF4-FFF2-40B4-BE49-F238E27FC236}">
              <a16:creationId xmlns:a16="http://schemas.microsoft.com/office/drawing/2014/main" id="{00000000-0008-0000-0100-0000E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85" name="Text Box 153">
          <a:extLst>
            <a:ext uri="{FF2B5EF4-FFF2-40B4-BE49-F238E27FC236}">
              <a16:creationId xmlns:a16="http://schemas.microsoft.com/office/drawing/2014/main" id="{00000000-0008-0000-0100-0000E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86" name="Text Box 154">
          <a:extLst>
            <a:ext uri="{FF2B5EF4-FFF2-40B4-BE49-F238E27FC236}">
              <a16:creationId xmlns:a16="http://schemas.microsoft.com/office/drawing/2014/main" id="{00000000-0008-0000-0100-0000E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87" name="Text Box 155">
          <a:extLst>
            <a:ext uri="{FF2B5EF4-FFF2-40B4-BE49-F238E27FC236}">
              <a16:creationId xmlns:a16="http://schemas.microsoft.com/office/drawing/2014/main" id="{00000000-0008-0000-0100-0000E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88" name="Text Box 156">
          <a:extLst>
            <a:ext uri="{FF2B5EF4-FFF2-40B4-BE49-F238E27FC236}">
              <a16:creationId xmlns:a16="http://schemas.microsoft.com/office/drawing/2014/main" id="{00000000-0008-0000-0100-0000E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89" name="Text Box 157">
          <a:extLst>
            <a:ext uri="{FF2B5EF4-FFF2-40B4-BE49-F238E27FC236}">
              <a16:creationId xmlns:a16="http://schemas.microsoft.com/office/drawing/2014/main" id="{00000000-0008-0000-0100-0000E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90" name="Text Box 158">
          <a:extLst>
            <a:ext uri="{FF2B5EF4-FFF2-40B4-BE49-F238E27FC236}">
              <a16:creationId xmlns:a16="http://schemas.microsoft.com/office/drawing/2014/main" id="{00000000-0008-0000-0100-0000E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91" name="Text Box 159">
          <a:extLst>
            <a:ext uri="{FF2B5EF4-FFF2-40B4-BE49-F238E27FC236}">
              <a16:creationId xmlns:a16="http://schemas.microsoft.com/office/drawing/2014/main" id="{00000000-0008-0000-0100-0000E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92" name="Text Box 160">
          <a:extLst>
            <a:ext uri="{FF2B5EF4-FFF2-40B4-BE49-F238E27FC236}">
              <a16:creationId xmlns:a16="http://schemas.microsoft.com/office/drawing/2014/main" id="{00000000-0008-0000-0100-0000E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93" name="Text Box 161">
          <a:extLst>
            <a:ext uri="{FF2B5EF4-FFF2-40B4-BE49-F238E27FC236}">
              <a16:creationId xmlns:a16="http://schemas.microsoft.com/office/drawing/2014/main" id="{00000000-0008-0000-0100-0000E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94" name="Text Box 162">
          <a:extLst>
            <a:ext uri="{FF2B5EF4-FFF2-40B4-BE49-F238E27FC236}">
              <a16:creationId xmlns:a16="http://schemas.microsoft.com/office/drawing/2014/main" id="{00000000-0008-0000-0100-0000E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95" name="Text Box 171">
          <a:extLst>
            <a:ext uri="{FF2B5EF4-FFF2-40B4-BE49-F238E27FC236}">
              <a16:creationId xmlns:a16="http://schemas.microsoft.com/office/drawing/2014/main" id="{00000000-0008-0000-0100-0000E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96" name="Text Box 172">
          <a:extLst>
            <a:ext uri="{FF2B5EF4-FFF2-40B4-BE49-F238E27FC236}">
              <a16:creationId xmlns:a16="http://schemas.microsoft.com/office/drawing/2014/main" id="{00000000-0008-0000-0100-0000F0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97" name="Text Box 173">
          <a:extLst>
            <a:ext uri="{FF2B5EF4-FFF2-40B4-BE49-F238E27FC236}">
              <a16:creationId xmlns:a16="http://schemas.microsoft.com/office/drawing/2014/main" id="{00000000-0008-0000-0100-0000F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98" name="Text Box 174">
          <a:extLst>
            <a:ext uri="{FF2B5EF4-FFF2-40B4-BE49-F238E27FC236}">
              <a16:creationId xmlns:a16="http://schemas.microsoft.com/office/drawing/2014/main" id="{00000000-0008-0000-0100-0000F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499" name="Text Box 175">
          <a:extLst>
            <a:ext uri="{FF2B5EF4-FFF2-40B4-BE49-F238E27FC236}">
              <a16:creationId xmlns:a16="http://schemas.microsoft.com/office/drawing/2014/main" id="{00000000-0008-0000-0100-0000F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00" name="Text Box 176">
          <a:extLst>
            <a:ext uri="{FF2B5EF4-FFF2-40B4-BE49-F238E27FC236}">
              <a16:creationId xmlns:a16="http://schemas.microsoft.com/office/drawing/2014/main" id="{00000000-0008-0000-0100-0000F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01" name="Text Box 177">
          <a:extLst>
            <a:ext uri="{FF2B5EF4-FFF2-40B4-BE49-F238E27FC236}">
              <a16:creationId xmlns:a16="http://schemas.microsoft.com/office/drawing/2014/main" id="{00000000-0008-0000-0100-0000F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02" name="Text Box 178">
          <a:extLst>
            <a:ext uri="{FF2B5EF4-FFF2-40B4-BE49-F238E27FC236}">
              <a16:creationId xmlns:a16="http://schemas.microsoft.com/office/drawing/2014/main" id="{00000000-0008-0000-0100-0000F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03" name="Text Box 223">
          <a:extLst>
            <a:ext uri="{FF2B5EF4-FFF2-40B4-BE49-F238E27FC236}">
              <a16:creationId xmlns:a16="http://schemas.microsoft.com/office/drawing/2014/main" id="{00000000-0008-0000-0100-0000F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04" name="Text Box 224">
          <a:extLst>
            <a:ext uri="{FF2B5EF4-FFF2-40B4-BE49-F238E27FC236}">
              <a16:creationId xmlns:a16="http://schemas.microsoft.com/office/drawing/2014/main" id="{00000000-0008-0000-0100-0000F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505" name="Text Box 225">
          <a:extLst>
            <a:ext uri="{FF2B5EF4-FFF2-40B4-BE49-F238E27FC236}">
              <a16:creationId xmlns:a16="http://schemas.microsoft.com/office/drawing/2014/main" id="{00000000-0008-0000-0100-0000F9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506" name="Text Box 226">
          <a:extLst>
            <a:ext uri="{FF2B5EF4-FFF2-40B4-BE49-F238E27FC236}">
              <a16:creationId xmlns:a16="http://schemas.microsoft.com/office/drawing/2014/main" id="{00000000-0008-0000-0100-0000FA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07" name="Text Box 235">
          <a:extLst>
            <a:ext uri="{FF2B5EF4-FFF2-40B4-BE49-F238E27FC236}">
              <a16:creationId xmlns:a16="http://schemas.microsoft.com/office/drawing/2014/main" id="{00000000-0008-0000-0100-0000F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08" name="Text Box 236">
          <a:extLst>
            <a:ext uri="{FF2B5EF4-FFF2-40B4-BE49-F238E27FC236}">
              <a16:creationId xmlns:a16="http://schemas.microsoft.com/office/drawing/2014/main" id="{00000000-0008-0000-0100-0000F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09" name="Text Box 237">
          <a:extLst>
            <a:ext uri="{FF2B5EF4-FFF2-40B4-BE49-F238E27FC236}">
              <a16:creationId xmlns:a16="http://schemas.microsoft.com/office/drawing/2014/main" id="{00000000-0008-0000-0100-0000F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10" name="Text Box 238">
          <a:extLst>
            <a:ext uri="{FF2B5EF4-FFF2-40B4-BE49-F238E27FC236}">
              <a16:creationId xmlns:a16="http://schemas.microsoft.com/office/drawing/2014/main" id="{00000000-0008-0000-0100-0000F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11" name="Text Box 239">
          <a:extLst>
            <a:ext uri="{FF2B5EF4-FFF2-40B4-BE49-F238E27FC236}">
              <a16:creationId xmlns:a16="http://schemas.microsoft.com/office/drawing/2014/main" id="{00000000-0008-0000-0100-0000F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12" name="Text Box 240">
          <a:extLst>
            <a:ext uri="{FF2B5EF4-FFF2-40B4-BE49-F238E27FC236}">
              <a16:creationId xmlns:a16="http://schemas.microsoft.com/office/drawing/2014/main" id="{00000000-0008-0000-0100-00000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13" name="Text Box 241">
          <a:extLst>
            <a:ext uri="{FF2B5EF4-FFF2-40B4-BE49-F238E27FC236}">
              <a16:creationId xmlns:a16="http://schemas.microsoft.com/office/drawing/2014/main" id="{00000000-0008-0000-0100-00000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14" name="Text Box 242">
          <a:extLst>
            <a:ext uri="{FF2B5EF4-FFF2-40B4-BE49-F238E27FC236}">
              <a16:creationId xmlns:a16="http://schemas.microsoft.com/office/drawing/2014/main" id="{00000000-0008-0000-0100-00000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15" name="Text Box 287">
          <a:extLst>
            <a:ext uri="{FF2B5EF4-FFF2-40B4-BE49-F238E27FC236}">
              <a16:creationId xmlns:a16="http://schemas.microsoft.com/office/drawing/2014/main" id="{00000000-0008-0000-0100-00000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16" name="Text Box 288">
          <a:extLst>
            <a:ext uri="{FF2B5EF4-FFF2-40B4-BE49-F238E27FC236}">
              <a16:creationId xmlns:a16="http://schemas.microsoft.com/office/drawing/2014/main" id="{00000000-0008-0000-0100-00000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517" name="Text Box 289">
          <a:extLst>
            <a:ext uri="{FF2B5EF4-FFF2-40B4-BE49-F238E27FC236}">
              <a16:creationId xmlns:a16="http://schemas.microsoft.com/office/drawing/2014/main" id="{00000000-0008-0000-0100-000005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518" name="Text Box 290">
          <a:extLst>
            <a:ext uri="{FF2B5EF4-FFF2-40B4-BE49-F238E27FC236}">
              <a16:creationId xmlns:a16="http://schemas.microsoft.com/office/drawing/2014/main" id="{00000000-0008-0000-0100-000006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19" name="Text Box 291">
          <a:extLst>
            <a:ext uri="{FF2B5EF4-FFF2-40B4-BE49-F238E27FC236}">
              <a16:creationId xmlns:a16="http://schemas.microsoft.com/office/drawing/2014/main" id="{00000000-0008-0000-0100-00000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20" name="Text Box 292">
          <a:extLst>
            <a:ext uri="{FF2B5EF4-FFF2-40B4-BE49-F238E27FC236}">
              <a16:creationId xmlns:a16="http://schemas.microsoft.com/office/drawing/2014/main" id="{00000000-0008-0000-0100-00000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21" name="Text Box 293">
          <a:extLst>
            <a:ext uri="{FF2B5EF4-FFF2-40B4-BE49-F238E27FC236}">
              <a16:creationId xmlns:a16="http://schemas.microsoft.com/office/drawing/2014/main" id="{00000000-0008-0000-0100-00000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22" name="Text Box 294">
          <a:extLst>
            <a:ext uri="{FF2B5EF4-FFF2-40B4-BE49-F238E27FC236}">
              <a16:creationId xmlns:a16="http://schemas.microsoft.com/office/drawing/2014/main" id="{00000000-0008-0000-0100-00000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23" name="Text Box 295">
          <a:extLst>
            <a:ext uri="{FF2B5EF4-FFF2-40B4-BE49-F238E27FC236}">
              <a16:creationId xmlns:a16="http://schemas.microsoft.com/office/drawing/2014/main" id="{00000000-0008-0000-0100-00000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24" name="Text Box 296">
          <a:extLst>
            <a:ext uri="{FF2B5EF4-FFF2-40B4-BE49-F238E27FC236}">
              <a16:creationId xmlns:a16="http://schemas.microsoft.com/office/drawing/2014/main" id="{00000000-0008-0000-0100-00000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25" name="Text Box 297">
          <a:extLst>
            <a:ext uri="{FF2B5EF4-FFF2-40B4-BE49-F238E27FC236}">
              <a16:creationId xmlns:a16="http://schemas.microsoft.com/office/drawing/2014/main" id="{00000000-0008-0000-0100-00000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26" name="Text Box 298">
          <a:extLst>
            <a:ext uri="{FF2B5EF4-FFF2-40B4-BE49-F238E27FC236}">
              <a16:creationId xmlns:a16="http://schemas.microsoft.com/office/drawing/2014/main" id="{00000000-0008-0000-0100-00000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27" name="Text Box 299">
          <a:extLst>
            <a:ext uri="{FF2B5EF4-FFF2-40B4-BE49-F238E27FC236}">
              <a16:creationId xmlns:a16="http://schemas.microsoft.com/office/drawing/2014/main" id="{00000000-0008-0000-0100-00000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28" name="Text Box 300">
          <a:extLst>
            <a:ext uri="{FF2B5EF4-FFF2-40B4-BE49-F238E27FC236}">
              <a16:creationId xmlns:a16="http://schemas.microsoft.com/office/drawing/2014/main" id="{00000000-0008-0000-0100-00001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29" name="Text Box 301">
          <a:extLst>
            <a:ext uri="{FF2B5EF4-FFF2-40B4-BE49-F238E27FC236}">
              <a16:creationId xmlns:a16="http://schemas.microsoft.com/office/drawing/2014/main" id="{00000000-0008-0000-0100-00001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30" name="Text Box 302">
          <a:extLst>
            <a:ext uri="{FF2B5EF4-FFF2-40B4-BE49-F238E27FC236}">
              <a16:creationId xmlns:a16="http://schemas.microsoft.com/office/drawing/2014/main" id="{00000000-0008-0000-0100-00001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31" name="Text Box 303">
          <a:extLst>
            <a:ext uri="{FF2B5EF4-FFF2-40B4-BE49-F238E27FC236}">
              <a16:creationId xmlns:a16="http://schemas.microsoft.com/office/drawing/2014/main" id="{00000000-0008-0000-0100-00001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32" name="Text Box 304">
          <a:extLst>
            <a:ext uri="{FF2B5EF4-FFF2-40B4-BE49-F238E27FC236}">
              <a16:creationId xmlns:a16="http://schemas.microsoft.com/office/drawing/2014/main" id="{00000000-0008-0000-0100-00001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33" name="Text Box 305">
          <a:extLst>
            <a:ext uri="{FF2B5EF4-FFF2-40B4-BE49-F238E27FC236}">
              <a16:creationId xmlns:a16="http://schemas.microsoft.com/office/drawing/2014/main" id="{00000000-0008-0000-0100-00001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34" name="Text Box 306">
          <a:extLst>
            <a:ext uri="{FF2B5EF4-FFF2-40B4-BE49-F238E27FC236}">
              <a16:creationId xmlns:a16="http://schemas.microsoft.com/office/drawing/2014/main" id="{00000000-0008-0000-0100-00001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35" name="Text Box 307">
          <a:extLst>
            <a:ext uri="{FF2B5EF4-FFF2-40B4-BE49-F238E27FC236}">
              <a16:creationId xmlns:a16="http://schemas.microsoft.com/office/drawing/2014/main" id="{00000000-0008-0000-0100-00001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36" name="Text Box 308">
          <a:extLst>
            <a:ext uri="{FF2B5EF4-FFF2-40B4-BE49-F238E27FC236}">
              <a16:creationId xmlns:a16="http://schemas.microsoft.com/office/drawing/2014/main" id="{00000000-0008-0000-0100-00001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37" name="Text Box 309">
          <a:extLst>
            <a:ext uri="{FF2B5EF4-FFF2-40B4-BE49-F238E27FC236}">
              <a16:creationId xmlns:a16="http://schemas.microsoft.com/office/drawing/2014/main" id="{00000000-0008-0000-0100-00001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38" name="Text Box 310">
          <a:extLst>
            <a:ext uri="{FF2B5EF4-FFF2-40B4-BE49-F238E27FC236}">
              <a16:creationId xmlns:a16="http://schemas.microsoft.com/office/drawing/2014/main" id="{00000000-0008-0000-0100-00001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39" name="Text Box 311">
          <a:extLst>
            <a:ext uri="{FF2B5EF4-FFF2-40B4-BE49-F238E27FC236}">
              <a16:creationId xmlns:a16="http://schemas.microsoft.com/office/drawing/2014/main" id="{00000000-0008-0000-0100-00001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40" name="Text Box 312">
          <a:extLst>
            <a:ext uri="{FF2B5EF4-FFF2-40B4-BE49-F238E27FC236}">
              <a16:creationId xmlns:a16="http://schemas.microsoft.com/office/drawing/2014/main" id="{00000000-0008-0000-0100-00001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41" name="Text Box 313">
          <a:extLst>
            <a:ext uri="{FF2B5EF4-FFF2-40B4-BE49-F238E27FC236}">
              <a16:creationId xmlns:a16="http://schemas.microsoft.com/office/drawing/2014/main" id="{00000000-0008-0000-0100-00001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42" name="Text Box 314">
          <a:extLst>
            <a:ext uri="{FF2B5EF4-FFF2-40B4-BE49-F238E27FC236}">
              <a16:creationId xmlns:a16="http://schemas.microsoft.com/office/drawing/2014/main" id="{00000000-0008-0000-0100-00001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43" name="Text Box 315">
          <a:extLst>
            <a:ext uri="{FF2B5EF4-FFF2-40B4-BE49-F238E27FC236}">
              <a16:creationId xmlns:a16="http://schemas.microsoft.com/office/drawing/2014/main" id="{00000000-0008-0000-0100-00001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44" name="Text Box 316">
          <a:extLst>
            <a:ext uri="{FF2B5EF4-FFF2-40B4-BE49-F238E27FC236}">
              <a16:creationId xmlns:a16="http://schemas.microsoft.com/office/drawing/2014/main" id="{00000000-0008-0000-0100-00002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45" name="Text Box 317">
          <a:extLst>
            <a:ext uri="{FF2B5EF4-FFF2-40B4-BE49-F238E27FC236}">
              <a16:creationId xmlns:a16="http://schemas.microsoft.com/office/drawing/2014/main" id="{00000000-0008-0000-0100-00002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46" name="Text Box 318">
          <a:extLst>
            <a:ext uri="{FF2B5EF4-FFF2-40B4-BE49-F238E27FC236}">
              <a16:creationId xmlns:a16="http://schemas.microsoft.com/office/drawing/2014/main" id="{00000000-0008-0000-0100-00002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47" name="Text Box 319">
          <a:extLst>
            <a:ext uri="{FF2B5EF4-FFF2-40B4-BE49-F238E27FC236}">
              <a16:creationId xmlns:a16="http://schemas.microsoft.com/office/drawing/2014/main" id="{00000000-0008-0000-0100-00002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48" name="Text Box 320">
          <a:extLst>
            <a:ext uri="{FF2B5EF4-FFF2-40B4-BE49-F238E27FC236}">
              <a16:creationId xmlns:a16="http://schemas.microsoft.com/office/drawing/2014/main" id="{00000000-0008-0000-0100-00002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49" name="Text Box 321">
          <a:extLst>
            <a:ext uri="{FF2B5EF4-FFF2-40B4-BE49-F238E27FC236}">
              <a16:creationId xmlns:a16="http://schemas.microsoft.com/office/drawing/2014/main" id="{00000000-0008-0000-0100-00002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50" name="Text Box 322">
          <a:extLst>
            <a:ext uri="{FF2B5EF4-FFF2-40B4-BE49-F238E27FC236}">
              <a16:creationId xmlns:a16="http://schemas.microsoft.com/office/drawing/2014/main" id="{00000000-0008-0000-0100-00002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51" name="Text Box 323">
          <a:extLst>
            <a:ext uri="{FF2B5EF4-FFF2-40B4-BE49-F238E27FC236}">
              <a16:creationId xmlns:a16="http://schemas.microsoft.com/office/drawing/2014/main" id="{00000000-0008-0000-0100-00002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52" name="Text Box 324">
          <a:extLst>
            <a:ext uri="{FF2B5EF4-FFF2-40B4-BE49-F238E27FC236}">
              <a16:creationId xmlns:a16="http://schemas.microsoft.com/office/drawing/2014/main" id="{00000000-0008-0000-0100-00002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53" name="Text Box 333">
          <a:extLst>
            <a:ext uri="{FF2B5EF4-FFF2-40B4-BE49-F238E27FC236}">
              <a16:creationId xmlns:a16="http://schemas.microsoft.com/office/drawing/2014/main" id="{00000000-0008-0000-0100-00002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54" name="Text Box 334">
          <a:extLst>
            <a:ext uri="{FF2B5EF4-FFF2-40B4-BE49-F238E27FC236}">
              <a16:creationId xmlns:a16="http://schemas.microsoft.com/office/drawing/2014/main" id="{00000000-0008-0000-0100-00002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55" name="Text Box 335">
          <a:extLst>
            <a:ext uri="{FF2B5EF4-FFF2-40B4-BE49-F238E27FC236}">
              <a16:creationId xmlns:a16="http://schemas.microsoft.com/office/drawing/2014/main" id="{00000000-0008-0000-0100-00002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56" name="Text Box 336">
          <a:extLst>
            <a:ext uri="{FF2B5EF4-FFF2-40B4-BE49-F238E27FC236}">
              <a16:creationId xmlns:a16="http://schemas.microsoft.com/office/drawing/2014/main" id="{00000000-0008-0000-0100-00002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57" name="Text Box 337">
          <a:extLst>
            <a:ext uri="{FF2B5EF4-FFF2-40B4-BE49-F238E27FC236}">
              <a16:creationId xmlns:a16="http://schemas.microsoft.com/office/drawing/2014/main" id="{00000000-0008-0000-0100-00002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58" name="Text Box 338">
          <a:extLst>
            <a:ext uri="{FF2B5EF4-FFF2-40B4-BE49-F238E27FC236}">
              <a16:creationId xmlns:a16="http://schemas.microsoft.com/office/drawing/2014/main" id="{00000000-0008-0000-0100-00002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59" name="Text Box 339">
          <a:extLst>
            <a:ext uri="{FF2B5EF4-FFF2-40B4-BE49-F238E27FC236}">
              <a16:creationId xmlns:a16="http://schemas.microsoft.com/office/drawing/2014/main" id="{00000000-0008-0000-0100-00002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60" name="Text Box 340">
          <a:extLst>
            <a:ext uri="{FF2B5EF4-FFF2-40B4-BE49-F238E27FC236}">
              <a16:creationId xmlns:a16="http://schemas.microsoft.com/office/drawing/2014/main" id="{00000000-0008-0000-0100-00003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61" name="Text Box 385">
          <a:extLst>
            <a:ext uri="{FF2B5EF4-FFF2-40B4-BE49-F238E27FC236}">
              <a16:creationId xmlns:a16="http://schemas.microsoft.com/office/drawing/2014/main" id="{00000000-0008-0000-0100-00003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62" name="Text Box 386">
          <a:extLst>
            <a:ext uri="{FF2B5EF4-FFF2-40B4-BE49-F238E27FC236}">
              <a16:creationId xmlns:a16="http://schemas.microsoft.com/office/drawing/2014/main" id="{00000000-0008-0000-0100-00003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563" name="Text Box 387">
          <a:extLst>
            <a:ext uri="{FF2B5EF4-FFF2-40B4-BE49-F238E27FC236}">
              <a16:creationId xmlns:a16="http://schemas.microsoft.com/office/drawing/2014/main" id="{00000000-0008-0000-0100-000033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564" name="Text Box 388">
          <a:extLst>
            <a:ext uri="{FF2B5EF4-FFF2-40B4-BE49-F238E27FC236}">
              <a16:creationId xmlns:a16="http://schemas.microsoft.com/office/drawing/2014/main" id="{00000000-0008-0000-0100-000034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65" name="Text Box 397">
          <a:extLst>
            <a:ext uri="{FF2B5EF4-FFF2-40B4-BE49-F238E27FC236}">
              <a16:creationId xmlns:a16="http://schemas.microsoft.com/office/drawing/2014/main" id="{00000000-0008-0000-0100-00003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66" name="Text Box 398">
          <a:extLst>
            <a:ext uri="{FF2B5EF4-FFF2-40B4-BE49-F238E27FC236}">
              <a16:creationId xmlns:a16="http://schemas.microsoft.com/office/drawing/2014/main" id="{00000000-0008-0000-0100-00003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67" name="Text Box 399">
          <a:extLst>
            <a:ext uri="{FF2B5EF4-FFF2-40B4-BE49-F238E27FC236}">
              <a16:creationId xmlns:a16="http://schemas.microsoft.com/office/drawing/2014/main" id="{00000000-0008-0000-0100-00003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68" name="Text Box 400">
          <a:extLst>
            <a:ext uri="{FF2B5EF4-FFF2-40B4-BE49-F238E27FC236}">
              <a16:creationId xmlns:a16="http://schemas.microsoft.com/office/drawing/2014/main" id="{00000000-0008-0000-0100-00003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69" name="Text Box 401">
          <a:extLst>
            <a:ext uri="{FF2B5EF4-FFF2-40B4-BE49-F238E27FC236}">
              <a16:creationId xmlns:a16="http://schemas.microsoft.com/office/drawing/2014/main" id="{00000000-0008-0000-0100-00003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70" name="Text Box 402">
          <a:extLst>
            <a:ext uri="{FF2B5EF4-FFF2-40B4-BE49-F238E27FC236}">
              <a16:creationId xmlns:a16="http://schemas.microsoft.com/office/drawing/2014/main" id="{00000000-0008-0000-0100-00003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71" name="Text Box 403">
          <a:extLst>
            <a:ext uri="{FF2B5EF4-FFF2-40B4-BE49-F238E27FC236}">
              <a16:creationId xmlns:a16="http://schemas.microsoft.com/office/drawing/2014/main" id="{00000000-0008-0000-0100-00003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72" name="Text Box 404">
          <a:extLst>
            <a:ext uri="{FF2B5EF4-FFF2-40B4-BE49-F238E27FC236}">
              <a16:creationId xmlns:a16="http://schemas.microsoft.com/office/drawing/2014/main" id="{00000000-0008-0000-0100-00003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73" name="Text Box 449">
          <a:extLst>
            <a:ext uri="{FF2B5EF4-FFF2-40B4-BE49-F238E27FC236}">
              <a16:creationId xmlns:a16="http://schemas.microsoft.com/office/drawing/2014/main" id="{00000000-0008-0000-0100-00003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74" name="Text Box 450">
          <a:extLst>
            <a:ext uri="{FF2B5EF4-FFF2-40B4-BE49-F238E27FC236}">
              <a16:creationId xmlns:a16="http://schemas.microsoft.com/office/drawing/2014/main" id="{00000000-0008-0000-0100-00003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575" name="Text Box 451">
          <a:extLst>
            <a:ext uri="{FF2B5EF4-FFF2-40B4-BE49-F238E27FC236}">
              <a16:creationId xmlns:a16="http://schemas.microsoft.com/office/drawing/2014/main" id="{00000000-0008-0000-0100-00003F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576" name="Text Box 452">
          <a:extLst>
            <a:ext uri="{FF2B5EF4-FFF2-40B4-BE49-F238E27FC236}">
              <a16:creationId xmlns:a16="http://schemas.microsoft.com/office/drawing/2014/main" id="{00000000-0008-0000-0100-000040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77" name="Text Box 453">
          <a:extLst>
            <a:ext uri="{FF2B5EF4-FFF2-40B4-BE49-F238E27FC236}">
              <a16:creationId xmlns:a16="http://schemas.microsoft.com/office/drawing/2014/main" id="{00000000-0008-0000-0100-00004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78" name="Text Box 454">
          <a:extLst>
            <a:ext uri="{FF2B5EF4-FFF2-40B4-BE49-F238E27FC236}">
              <a16:creationId xmlns:a16="http://schemas.microsoft.com/office/drawing/2014/main" id="{00000000-0008-0000-0100-00004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79" name="Text Box 455">
          <a:extLst>
            <a:ext uri="{FF2B5EF4-FFF2-40B4-BE49-F238E27FC236}">
              <a16:creationId xmlns:a16="http://schemas.microsoft.com/office/drawing/2014/main" id="{00000000-0008-0000-0100-00004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80" name="Text Box 457">
          <a:extLst>
            <a:ext uri="{FF2B5EF4-FFF2-40B4-BE49-F238E27FC236}">
              <a16:creationId xmlns:a16="http://schemas.microsoft.com/office/drawing/2014/main" id="{00000000-0008-0000-0100-00004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81" name="Text Box 458">
          <a:extLst>
            <a:ext uri="{FF2B5EF4-FFF2-40B4-BE49-F238E27FC236}">
              <a16:creationId xmlns:a16="http://schemas.microsoft.com/office/drawing/2014/main" id="{00000000-0008-0000-0100-00004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82" name="Text Box 459">
          <a:extLst>
            <a:ext uri="{FF2B5EF4-FFF2-40B4-BE49-F238E27FC236}">
              <a16:creationId xmlns:a16="http://schemas.microsoft.com/office/drawing/2014/main" id="{00000000-0008-0000-0100-00004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83" name="Text Box 460">
          <a:extLst>
            <a:ext uri="{FF2B5EF4-FFF2-40B4-BE49-F238E27FC236}">
              <a16:creationId xmlns:a16="http://schemas.microsoft.com/office/drawing/2014/main" id="{00000000-0008-0000-0100-00004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84" name="Text Box 461">
          <a:extLst>
            <a:ext uri="{FF2B5EF4-FFF2-40B4-BE49-F238E27FC236}">
              <a16:creationId xmlns:a16="http://schemas.microsoft.com/office/drawing/2014/main" id="{00000000-0008-0000-0100-00004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85" name="Text Box 462">
          <a:extLst>
            <a:ext uri="{FF2B5EF4-FFF2-40B4-BE49-F238E27FC236}">
              <a16:creationId xmlns:a16="http://schemas.microsoft.com/office/drawing/2014/main" id="{00000000-0008-0000-0100-00004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86" name="Text Box 463">
          <a:extLst>
            <a:ext uri="{FF2B5EF4-FFF2-40B4-BE49-F238E27FC236}">
              <a16:creationId xmlns:a16="http://schemas.microsoft.com/office/drawing/2014/main" id="{00000000-0008-0000-0100-00004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87" name="Text Box 464">
          <a:extLst>
            <a:ext uri="{FF2B5EF4-FFF2-40B4-BE49-F238E27FC236}">
              <a16:creationId xmlns:a16="http://schemas.microsoft.com/office/drawing/2014/main" id="{00000000-0008-0000-0100-00004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88" name="Text Box 465">
          <a:extLst>
            <a:ext uri="{FF2B5EF4-FFF2-40B4-BE49-F238E27FC236}">
              <a16:creationId xmlns:a16="http://schemas.microsoft.com/office/drawing/2014/main" id="{00000000-0008-0000-0100-00004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89" name="Text Box 466">
          <a:extLst>
            <a:ext uri="{FF2B5EF4-FFF2-40B4-BE49-F238E27FC236}">
              <a16:creationId xmlns:a16="http://schemas.microsoft.com/office/drawing/2014/main" id="{00000000-0008-0000-0100-00004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90" name="Text Box 467">
          <a:extLst>
            <a:ext uri="{FF2B5EF4-FFF2-40B4-BE49-F238E27FC236}">
              <a16:creationId xmlns:a16="http://schemas.microsoft.com/office/drawing/2014/main" id="{00000000-0008-0000-0100-00004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91" name="Text Box 468">
          <a:extLst>
            <a:ext uri="{FF2B5EF4-FFF2-40B4-BE49-F238E27FC236}">
              <a16:creationId xmlns:a16="http://schemas.microsoft.com/office/drawing/2014/main" id="{00000000-0008-0000-0100-00004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92" name="Text Box 469">
          <a:extLst>
            <a:ext uri="{FF2B5EF4-FFF2-40B4-BE49-F238E27FC236}">
              <a16:creationId xmlns:a16="http://schemas.microsoft.com/office/drawing/2014/main" id="{00000000-0008-0000-0100-00005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93" name="Text Box 470">
          <a:extLst>
            <a:ext uri="{FF2B5EF4-FFF2-40B4-BE49-F238E27FC236}">
              <a16:creationId xmlns:a16="http://schemas.microsoft.com/office/drawing/2014/main" id="{00000000-0008-0000-0100-00005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94" name="Text Box 471">
          <a:extLst>
            <a:ext uri="{FF2B5EF4-FFF2-40B4-BE49-F238E27FC236}">
              <a16:creationId xmlns:a16="http://schemas.microsoft.com/office/drawing/2014/main" id="{00000000-0008-0000-0100-00005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95" name="Text Box 472">
          <a:extLst>
            <a:ext uri="{FF2B5EF4-FFF2-40B4-BE49-F238E27FC236}">
              <a16:creationId xmlns:a16="http://schemas.microsoft.com/office/drawing/2014/main" id="{00000000-0008-0000-0100-00005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96" name="Text Box 473">
          <a:extLst>
            <a:ext uri="{FF2B5EF4-FFF2-40B4-BE49-F238E27FC236}">
              <a16:creationId xmlns:a16="http://schemas.microsoft.com/office/drawing/2014/main" id="{00000000-0008-0000-0100-00005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97" name="Text Box 474">
          <a:extLst>
            <a:ext uri="{FF2B5EF4-FFF2-40B4-BE49-F238E27FC236}">
              <a16:creationId xmlns:a16="http://schemas.microsoft.com/office/drawing/2014/main" id="{00000000-0008-0000-0100-00005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98" name="Text Box 475">
          <a:extLst>
            <a:ext uri="{FF2B5EF4-FFF2-40B4-BE49-F238E27FC236}">
              <a16:creationId xmlns:a16="http://schemas.microsoft.com/office/drawing/2014/main" id="{00000000-0008-0000-0100-00005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599" name="Text Box 476">
          <a:extLst>
            <a:ext uri="{FF2B5EF4-FFF2-40B4-BE49-F238E27FC236}">
              <a16:creationId xmlns:a16="http://schemas.microsoft.com/office/drawing/2014/main" id="{00000000-0008-0000-0100-00005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00" name="Text Box 477">
          <a:extLst>
            <a:ext uri="{FF2B5EF4-FFF2-40B4-BE49-F238E27FC236}">
              <a16:creationId xmlns:a16="http://schemas.microsoft.com/office/drawing/2014/main" id="{00000000-0008-0000-0100-00005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01" name="Text Box 478">
          <a:extLst>
            <a:ext uri="{FF2B5EF4-FFF2-40B4-BE49-F238E27FC236}">
              <a16:creationId xmlns:a16="http://schemas.microsoft.com/office/drawing/2014/main" id="{00000000-0008-0000-0100-00005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02" name="Text Box 479">
          <a:extLst>
            <a:ext uri="{FF2B5EF4-FFF2-40B4-BE49-F238E27FC236}">
              <a16:creationId xmlns:a16="http://schemas.microsoft.com/office/drawing/2014/main" id="{00000000-0008-0000-0100-00005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03" name="Text Box 480">
          <a:extLst>
            <a:ext uri="{FF2B5EF4-FFF2-40B4-BE49-F238E27FC236}">
              <a16:creationId xmlns:a16="http://schemas.microsoft.com/office/drawing/2014/main" id="{00000000-0008-0000-0100-00005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04" name="Text Box 481">
          <a:extLst>
            <a:ext uri="{FF2B5EF4-FFF2-40B4-BE49-F238E27FC236}">
              <a16:creationId xmlns:a16="http://schemas.microsoft.com/office/drawing/2014/main" id="{00000000-0008-0000-0100-00005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05" name="Text Box 482">
          <a:extLst>
            <a:ext uri="{FF2B5EF4-FFF2-40B4-BE49-F238E27FC236}">
              <a16:creationId xmlns:a16="http://schemas.microsoft.com/office/drawing/2014/main" id="{00000000-0008-0000-0100-00005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06" name="Text Box 483">
          <a:extLst>
            <a:ext uri="{FF2B5EF4-FFF2-40B4-BE49-F238E27FC236}">
              <a16:creationId xmlns:a16="http://schemas.microsoft.com/office/drawing/2014/main" id="{00000000-0008-0000-0100-00005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07" name="Text Box 484">
          <a:extLst>
            <a:ext uri="{FF2B5EF4-FFF2-40B4-BE49-F238E27FC236}">
              <a16:creationId xmlns:a16="http://schemas.microsoft.com/office/drawing/2014/main" id="{00000000-0008-0000-0100-00005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08" name="Text Box 485">
          <a:extLst>
            <a:ext uri="{FF2B5EF4-FFF2-40B4-BE49-F238E27FC236}">
              <a16:creationId xmlns:a16="http://schemas.microsoft.com/office/drawing/2014/main" id="{00000000-0008-0000-0100-00006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09" name="Text Box 486">
          <a:extLst>
            <a:ext uri="{FF2B5EF4-FFF2-40B4-BE49-F238E27FC236}">
              <a16:creationId xmlns:a16="http://schemas.microsoft.com/office/drawing/2014/main" id="{00000000-0008-0000-0100-00006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10" name="Text Box 495">
          <a:extLst>
            <a:ext uri="{FF2B5EF4-FFF2-40B4-BE49-F238E27FC236}">
              <a16:creationId xmlns:a16="http://schemas.microsoft.com/office/drawing/2014/main" id="{00000000-0008-0000-0100-00006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11" name="Text Box 496">
          <a:extLst>
            <a:ext uri="{FF2B5EF4-FFF2-40B4-BE49-F238E27FC236}">
              <a16:creationId xmlns:a16="http://schemas.microsoft.com/office/drawing/2014/main" id="{00000000-0008-0000-0100-00006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12" name="Text Box 497">
          <a:extLst>
            <a:ext uri="{FF2B5EF4-FFF2-40B4-BE49-F238E27FC236}">
              <a16:creationId xmlns:a16="http://schemas.microsoft.com/office/drawing/2014/main" id="{00000000-0008-0000-0100-00006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13" name="Text Box 498">
          <a:extLst>
            <a:ext uri="{FF2B5EF4-FFF2-40B4-BE49-F238E27FC236}">
              <a16:creationId xmlns:a16="http://schemas.microsoft.com/office/drawing/2014/main" id="{00000000-0008-0000-0100-00006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14" name="Text Box 499">
          <a:extLst>
            <a:ext uri="{FF2B5EF4-FFF2-40B4-BE49-F238E27FC236}">
              <a16:creationId xmlns:a16="http://schemas.microsoft.com/office/drawing/2014/main" id="{00000000-0008-0000-0100-00006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15" name="Text Box 500">
          <a:extLst>
            <a:ext uri="{FF2B5EF4-FFF2-40B4-BE49-F238E27FC236}">
              <a16:creationId xmlns:a16="http://schemas.microsoft.com/office/drawing/2014/main" id="{00000000-0008-0000-0100-00006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16" name="Text Box 501">
          <a:extLst>
            <a:ext uri="{FF2B5EF4-FFF2-40B4-BE49-F238E27FC236}">
              <a16:creationId xmlns:a16="http://schemas.microsoft.com/office/drawing/2014/main" id="{00000000-0008-0000-0100-00006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17" name="Text Box 502">
          <a:extLst>
            <a:ext uri="{FF2B5EF4-FFF2-40B4-BE49-F238E27FC236}">
              <a16:creationId xmlns:a16="http://schemas.microsoft.com/office/drawing/2014/main" id="{00000000-0008-0000-0100-00006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18" name="Text Box 547">
          <a:extLst>
            <a:ext uri="{FF2B5EF4-FFF2-40B4-BE49-F238E27FC236}">
              <a16:creationId xmlns:a16="http://schemas.microsoft.com/office/drawing/2014/main" id="{00000000-0008-0000-0100-00006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19" name="Text Box 548">
          <a:extLst>
            <a:ext uri="{FF2B5EF4-FFF2-40B4-BE49-F238E27FC236}">
              <a16:creationId xmlns:a16="http://schemas.microsoft.com/office/drawing/2014/main" id="{00000000-0008-0000-0100-00006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620" name="Text Box 549">
          <a:extLst>
            <a:ext uri="{FF2B5EF4-FFF2-40B4-BE49-F238E27FC236}">
              <a16:creationId xmlns:a16="http://schemas.microsoft.com/office/drawing/2014/main" id="{00000000-0008-0000-0100-00006C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621" name="Text Box 550">
          <a:extLst>
            <a:ext uri="{FF2B5EF4-FFF2-40B4-BE49-F238E27FC236}">
              <a16:creationId xmlns:a16="http://schemas.microsoft.com/office/drawing/2014/main" id="{00000000-0008-0000-0100-00006D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22" name="Text Box 559">
          <a:extLst>
            <a:ext uri="{FF2B5EF4-FFF2-40B4-BE49-F238E27FC236}">
              <a16:creationId xmlns:a16="http://schemas.microsoft.com/office/drawing/2014/main" id="{00000000-0008-0000-0100-00006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23" name="Text Box 560">
          <a:extLst>
            <a:ext uri="{FF2B5EF4-FFF2-40B4-BE49-F238E27FC236}">
              <a16:creationId xmlns:a16="http://schemas.microsoft.com/office/drawing/2014/main" id="{00000000-0008-0000-0100-00006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24" name="Text Box 561">
          <a:extLst>
            <a:ext uri="{FF2B5EF4-FFF2-40B4-BE49-F238E27FC236}">
              <a16:creationId xmlns:a16="http://schemas.microsoft.com/office/drawing/2014/main" id="{00000000-0008-0000-0100-00007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25" name="Text Box 562">
          <a:extLst>
            <a:ext uri="{FF2B5EF4-FFF2-40B4-BE49-F238E27FC236}">
              <a16:creationId xmlns:a16="http://schemas.microsoft.com/office/drawing/2014/main" id="{00000000-0008-0000-0100-00007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26" name="Text Box 563">
          <a:extLst>
            <a:ext uri="{FF2B5EF4-FFF2-40B4-BE49-F238E27FC236}">
              <a16:creationId xmlns:a16="http://schemas.microsoft.com/office/drawing/2014/main" id="{00000000-0008-0000-0100-00007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27" name="Text Box 564">
          <a:extLst>
            <a:ext uri="{FF2B5EF4-FFF2-40B4-BE49-F238E27FC236}">
              <a16:creationId xmlns:a16="http://schemas.microsoft.com/office/drawing/2014/main" id="{00000000-0008-0000-0100-00007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28" name="Text Box 565">
          <a:extLst>
            <a:ext uri="{FF2B5EF4-FFF2-40B4-BE49-F238E27FC236}">
              <a16:creationId xmlns:a16="http://schemas.microsoft.com/office/drawing/2014/main" id="{00000000-0008-0000-0100-00007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29" name="Text Box 566">
          <a:extLst>
            <a:ext uri="{FF2B5EF4-FFF2-40B4-BE49-F238E27FC236}">
              <a16:creationId xmlns:a16="http://schemas.microsoft.com/office/drawing/2014/main" id="{00000000-0008-0000-0100-00007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30" name="Text Box 611">
          <a:extLst>
            <a:ext uri="{FF2B5EF4-FFF2-40B4-BE49-F238E27FC236}">
              <a16:creationId xmlns:a16="http://schemas.microsoft.com/office/drawing/2014/main" id="{00000000-0008-0000-0100-00007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31" name="Text Box 612">
          <a:extLst>
            <a:ext uri="{FF2B5EF4-FFF2-40B4-BE49-F238E27FC236}">
              <a16:creationId xmlns:a16="http://schemas.microsoft.com/office/drawing/2014/main" id="{00000000-0008-0000-0100-00007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632" name="Text Box 613">
          <a:extLst>
            <a:ext uri="{FF2B5EF4-FFF2-40B4-BE49-F238E27FC236}">
              <a16:creationId xmlns:a16="http://schemas.microsoft.com/office/drawing/2014/main" id="{00000000-0008-0000-0100-000078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633" name="Text Box 614">
          <a:extLst>
            <a:ext uri="{FF2B5EF4-FFF2-40B4-BE49-F238E27FC236}">
              <a16:creationId xmlns:a16="http://schemas.microsoft.com/office/drawing/2014/main" id="{00000000-0008-0000-0100-000079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34" name="Text Box 615">
          <a:extLst>
            <a:ext uri="{FF2B5EF4-FFF2-40B4-BE49-F238E27FC236}">
              <a16:creationId xmlns:a16="http://schemas.microsoft.com/office/drawing/2014/main" id="{00000000-0008-0000-0100-00007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35" name="Text Box 616">
          <a:extLst>
            <a:ext uri="{FF2B5EF4-FFF2-40B4-BE49-F238E27FC236}">
              <a16:creationId xmlns:a16="http://schemas.microsoft.com/office/drawing/2014/main" id="{00000000-0008-0000-0100-00007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36" name="Text Box 617">
          <a:extLst>
            <a:ext uri="{FF2B5EF4-FFF2-40B4-BE49-F238E27FC236}">
              <a16:creationId xmlns:a16="http://schemas.microsoft.com/office/drawing/2014/main" id="{00000000-0008-0000-0100-00007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37" name="Text Box 618">
          <a:extLst>
            <a:ext uri="{FF2B5EF4-FFF2-40B4-BE49-F238E27FC236}">
              <a16:creationId xmlns:a16="http://schemas.microsoft.com/office/drawing/2014/main" id="{00000000-0008-0000-0100-00007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38" name="Text Box 619">
          <a:extLst>
            <a:ext uri="{FF2B5EF4-FFF2-40B4-BE49-F238E27FC236}">
              <a16:creationId xmlns:a16="http://schemas.microsoft.com/office/drawing/2014/main" id="{00000000-0008-0000-0100-00007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39" name="Text Box 620">
          <a:extLst>
            <a:ext uri="{FF2B5EF4-FFF2-40B4-BE49-F238E27FC236}">
              <a16:creationId xmlns:a16="http://schemas.microsoft.com/office/drawing/2014/main" id="{00000000-0008-0000-0100-00007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40" name="Text Box 621">
          <a:extLst>
            <a:ext uri="{FF2B5EF4-FFF2-40B4-BE49-F238E27FC236}">
              <a16:creationId xmlns:a16="http://schemas.microsoft.com/office/drawing/2014/main" id="{00000000-0008-0000-0100-00008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41" name="Text Box 622">
          <a:extLst>
            <a:ext uri="{FF2B5EF4-FFF2-40B4-BE49-F238E27FC236}">
              <a16:creationId xmlns:a16="http://schemas.microsoft.com/office/drawing/2014/main" id="{00000000-0008-0000-0100-00008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42" name="Text Box 623">
          <a:extLst>
            <a:ext uri="{FF2B5EF4-FFF2-40B4-BE49-F238E27FC236}">
              <a16:creationId xmlns:a16="http://schemas.microsoft.com/office/drawing/2014/main" id="{00000000-0008-0000-0100-00008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43" name="Text Box 624">
          <a:extLst>
            <a:ext uri="{FF2B5EF4-FFF2-40B4-BE49-F238E27FC236}">
              <a16:creationId xmlns:a16="http://schemas.microsoft.com/office/drawing/2014/main" id="{00000000-0008-0000-0100-00008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44" name="Text Box 625">
          <a:extLst>
            <a:ext uri="{FF2B5EF4-FFF2-40B4-BE49-F238E27FC236}">
              <a16:creationId xmlns:a16="http://schemas.microsoft.com/office/drawing/2014/main" id="{00000000-0008-0000-0100-00008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45" name="Text Box 626">
          <a:extLst>
            <a:ext uri="{FF2B5EF4-FFF2-40B4-BE49-F238E27FC236}">
              <a16:creationId xmlns:a16="http://schemas.microsoft.com/office/drawing/2014/main" id="{00000000-0008-0000-0100-00008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46" name="Text Box 627">
          <a:extLst>
            <a:ext uri="{FF2B5EF4-FFF2-40B4-BE49-F238E27FC236}">
              <a16:creationId xmlns:a16="http://schemas.microsoft.com/office/drawing/2014/main" id="{00000000-0008-0000-0100-00008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47" name="Text Box 628">
          <a:extLst>
            <a:ext uri="{FF2B5EF4-FFF2-40B4-BE49-F238E27FC236}">
              <a16:creationId xmlns:a16="http://schemas.microsoft.com/office/drawing/2014/main" id="{00000000-0008-0000-0100-00008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48" name="Text Box 629">
          <a:extLst>
            <a:ext uri="{FF2B5EF4-FFF2-40B4-BE49-F238E27FC236}">
              <a16:creationId xmlns:a16="http://schemas.microsoft.com/office/drawing/2014/main" id="{00000000-0008-0000-0100-00008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49" name="Text Box 630">
          <a:extLst>
            <a:ext uri="{FF2B5EF4-FFF2-40B4-BE49-F238E27FC236}">
              <a16:creationId xmlns:a16="http://schemas.microsoft.com/office/drawing/2014/main" id="{00000000-0008-0000-0100-00008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50" name="Text Box 631">
          <a:extLst>
            <a:ext uri="{FF2B5EF4-FFF2-40B4-BE49-F238E27FC236}">
              <a16:creationId xmlns:a16="http://schemas.microsoft.com/office/drawing/2014/main" id="{00000000-0008-0000-0100-00008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51" name="Text Box 632">
          <a:extLst>
            <a:ext uri="{FF2B5EF4-FFF2-40B4-BE49-F238E27FC236}">
              <a16:creationId xmlns:a16="http://schemas.microsoft.com/office/drawing/2014/main" id="{00000000-0008-0000-0100-00008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52" name="Text Box 633">
          <a:extLst>
            <a:ext uri="{FF2B5EF4-FFF2-40B4-BE49-F238E27FC236}">
              <a16:creationId xmlns:a16="http://schemas.microsoft.com/office/drawing/2014/main" id="{00000000-0008-0000-0100-00008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53" name="Text Box 634">
          <a:extLst>
            <a:ext uri="{FF2B5EF4-FFF2-40B4-BE49-F238E27FC236}">
              <a16:creationId xmlns:a16="http://schemas.microsoft.com/office/drawing/2014/main" id="{00000000-0008-0000-0100-00008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54" name="Text Box 635">
          <a:extLst>
            <a:ext uri="{FF2B5EF4-FFF2-40B4-BE49-F238E27FC236}">
              <a16:creationId xmlns:a16="http://schemas.microsoft.com/office/drawing/2014/main" id="{00000000-0008-0000-0100-00008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55" name="Text Box 636">
          <a:extLst>
            <a:ext uri="{FF2B5EF4-FFF2-40B4-BE49-F238E27FC236}">
              <a16:creationId xmlns:a16="http://schemas.microsoft.com/office/drawing/2014/main" id="{00000000-0008-0000-0100-00008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56" name="Text Box 637">
          <a:extLst>
            <a:ext uri="{FF2B5EF4-FFF2-40B4-BE49-F238E27FC236}">
              <a16:creationId xmlns:a16="http://schemas.microsoft.com/office/drawing/2014/main" id="{00000000-0008-0000-0100-00009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57" name="Text Box 638">
          <a:extLst>
            <a:ext uri="{FF2B5EF4-FFF2-40B4-BE49-F238E27FC236}">
              <a16:creationId xmlns:a16="http://schemas.microsoft.com/office/drawing/2014/main" id="{00000000-0008-0000-0100-00009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58" name="Text Box 639">
          <a:extLst>
            <a:ext uri="{FF2B5EF4-FFF2-40B4-BE49-F238E27FC236}">
              <a16:creationId xmlns:a16="http://schemas.microsoft.com/office/drawing/2014/main" id="{00000000-0008-0000-0100-00009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59" name="Text Box 640">
          <a:extLst>
            <a:ext uri="{FF2B5EF4-FFF2-40B4-BE49-F238E27FC236}">
              <a16:creationId xmlns:a16="http://schemas.microsoft.com/office/drawing/2014/main" id="{00000000-0008-0000-0100-00009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60" name="Text Box 641">
          <a:extLst>
            <a:ext uri="{FF2B5EF4-FFF2-40B4-BE49-F238E27FC236}">
              <a16:creationId xmlns:a16="http://schemas.microsoft.com/office/drawing/2014/main" id="{00000000-0008-0000-0100-00009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61" name="Text Box 642">
          <a:extLst>
            <a:ext uri="{FF2B5EF4-FFF2-40B4-BE49-F238E27FC236}">
              <a16:creationId xmlns:a16="http://schemas.microsoft.com/office/drawing/2014/main" id="{00000000-0008-0000-0100-00009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62" name="Text Box 643">
          <a:extLst>
            <a:ext uri="{FF2B5EF4-FFF2-40B4-BE49-F238E27FC236}">
              <a16:creationId xmlns:a16="http://schemas.microsoft.com/office/drawing/2014/main" id="{00000000-0008-0000-0100-00009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63" name="Text Box 644">
          <a:extLst>
            <a:ext uri="{FF2B5EF4-FFF2-40B4-BE49-F238E27FC236}">
              <a16:creationId xmlns:a16="http://schemas.microsoft.com/office/drawing/2014/main" id="{00000000-0008-0000-0100-00009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64" name="Text Box 645">
          <a:extLst>
            <a:ext uri="{FF2B5EF4-FFF2-40B4-BE49-F238E27FC236}">
              <a16:creationId xmlns:a16="http://schemas.microsoft.com/office/drawing/2014/main" id="{00000000-0008-0000-0100-00009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65" name="Text Box 646">
          <a:extLst>
            <a:ext uri="{FF2B5EF4-FFF2-40B4-BE49-F238E27FC236}">
              <a16:creationId xmlns:a16="http://schemas.microsoft.com/office/drawing/2014/main" id="{00000000-0008-0000-0100-00009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66" name="Text Box 647">
          <a:extLst>
            <a:ext uri="{FF2B5EF4-FFF2-40B4-BE49-F238E27FC236}">
              <a16:creationId xmlns:a16="http://schemas.microsoft.com/office/drawing/2014/main" id="{00000000-0008-0000-0100-00009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67" name="Text Box 648">
          <a:extLst>
            <a:ext uri="{FF2B5EF4-FFF2-40B4-BE49-F238E27FC236}">
              <a16:creationId xmlns:a16="http://schemas.microsoft.com/office/drawing/2014/main" id="{00000000-0008-0000-0100-00009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68" name="Text Box 721">
          <a:extLst>
            <a:ext uri="{FF2B5EF4-FFF2-40B4-BE49-F238E27FC236}">
              <a16:creationId xmlns:a16="http://schemas.microsoft.com/office/drawing/2014/main" id="{00000000-0008-0000-0100-00009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69" name="Text Box 722">
          <a:extLst>
            <a:ext uri="{FF2B5EF4-FFF2-40B4-BE49-F238E27FC236}">
              <a16:creationId xmlns:a16="http://schemas.microsoft.com/office/drawing/2014/main" id="{00000000-0008-0000-0100-00009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70" name="Text Box 723">
          <a:extLst>
            <a:ext uri="{FF2B5EF4-FFF2-40B4-BE49-F238E27FC236}">
              <a16:creationId xmlns:a16="http://schemas.microsoft.com/office/drawing/2014/main" id="{00000000-0008-0000-0100-00009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71" name="Text Box 724">
          <a:extLst>
            <a:ext uri="{FF2B5EF4-FFF2-40B4-BE49-F238E27FC236}">
              <a16:creationId xmlns:a16="http://schemas.microsoft.com/office/drawing/2014/main" id="{00000000-0008-0000-0100-00009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72" name="Text Box 725">
          <a:extLst>
            <a:ext uri="{FF2B5EF4-FFF2-40B4-BE49-F238E27FC236}">
              <a16:creationId xmlns:a16="http://schemas.microsoft.com/office/drawing/2014/main" id="{00000000-0008-0000-0100-0000A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73" name="Text Box 726">
          <a:extLst>
            <a:ext uri="{FF2B5EF4-FFF2-40B4-BE49-F238E27FC236}">
              <a16:creationId xmlns:a16="http://schemas.microsoft.com/office/drawing/2014/main" id="{00000000-0008-0000-0100-0000A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74" name="Text Box 727">
          <a:extLst>
            <a:ext uri="{FF2B5EF4-FFF2-40B4-BE49-F238E27FC236}">
              <a16:creationId xmlns:a16="http://schemas.microsoft.com/office/drawing/2014/main" id="{00000000-0008-0000-0100-0000A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75" name="Text Box 728">
          <a:extLst>
            <a:ext uri="{FF2B5EF4-FFF2-40B4-BE49-F238E27FC236}">
              <a16:creationId xmlns:a16="http://schemas.microsoft.com/office/drawing/2014/main" id="{00000000-0008-0000-0100-0000A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76" name="Text Box 773">
          <a:extLst>
            <a:ext uri="{FF2B5EF4-FFF2-40B4-BE49-F238E27FC236}">
              <a16:creationId xmlns:a16="http://schemas.microsoft.com/office/drawing/2014/main" id="{00000000-0008-0000-0100-0000A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77" name="Text Box 774">
          <a:extLst>
            <a:ext uri="{FF2B5EF4-FFF2-40B4-BE49-F238E27FC236}">
              <a16:creationId xmlns:a16="http://schemas.microsoft.com/office/drawing/2014/main" id="{00000000-0008-0000-0100-0000A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678" name="Text Box 775">
          <a:extLst>
            <a:ext uri="{FF2B5EF4-FFF2-40B4-BE49-F238E27FC236}">
              <a16:creationId xmlns:a16="http://schemas.microsoft.com/office/drawing/2014/main" id="{00000000-0008-0000-0100-0000A6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679" name="Text Box 776">
          <a:extLst>
            <a:ext uri="{FF2B5EF4-FFF2-40B4-BE49-F238E27FC236}">
              <a16:creationId xmlns:a16="http://schemas.microsoft.com/office/drawing/2014/main" id="{00000000-0008-0000-0100-0000A7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80" name="Text Box 785">
          <a:extLst>
            <a:ext uri="{FF2B5EF4-FFF2-40B4-BE49-F238E27FC236}">
              <a16:creationId xmlns:a16="http://schemas.microsoft.com/office/drawing/2014/main" id="{00000000-0008-0000-0100-0000A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81" name="Text Box 786">
          <a:extLst>
            <a:ext uri="{FF2B5EF4-FFF2-40B4-BE49-F238E27FC236}">
              <a16:creationId xmlns:a16="http://schemas.microsoft.com/office/drawing/2014/main" id="{00000000-0008-0000-0100-0000A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82" name="Text Box 787">
          <a:extLst>
            <a:ext uri="{FF2B5EF4-FFF2-40B4-BE49-F238E27FC236}">
              <a16:creationId xmlns:a16="http://schemas.microsoft.com/office/drawing/2014/main" id="{00000000-0008-0000-0100-0000A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83" name="Text Box 788">
          <a:extLst>
            <a:ext uri="{FF2B5EF4-FFF2-40B4-BE49-F238E27FC236}">
              <a16:creationId xmlns:a16="http://schemas.microsoft.com/office/drawing/2014/main" id="{00000000-0008-0000-0100-0000A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84" name="Text Box 789">
          <a:extLst>
            <a:ext uri="{FF2B5EF4-FFF2-40B4-BE49-F238E27FC236}">
              <a16:creationId xmlns:a16="http://schemas.microsoft.com/office/drawing/2014/main" id="{00000000-0008-0000-0100-0000A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85" name="Text Box 790">
          <a:extLst>
            <a:ext uri="{FF2B5EF4-FFF2-40B4-BE49-F238E27FC236}">
              <a16:creationId xmlns:a16="http://schemas.microsoft.com/office/drawing/2014/main" id="{00000000-0008-0000-0100-0000A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86" name="Text Box 791">
          <a:extLst>
            <a:ext uri="{FF2B5EF4-FFF2-40B4-BE49-F238E27FC236}">
              <a16:creationId xmlns:a16="http://schemas.microsoft.com/office/drawing/2014/main" id="{00000000-0008-0000-0100-0000A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87" name="Text Box 792">
          <a:extLst>
            <a:ext uri="{FF2B5EF4-FFF2-40B4-BE49-F238E27FC236}">
              <a16:creationId xmlns:a16="http://schemas.microsoft.com/office/drawing/2014/main" id="{00000000-0008-0000-0100-0000A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88" name="Text Box 837">
          <a:extLst>
            <a:ext uri="{FF2B5EF4-FFF2-40B4-BE49-F238E27FC236}">
              <a16:creationId xmlns:a16="http://schemas.microsoft.com/office/drawing/2014/main" id="{00000000-0008-0000-0100-0000B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89" name="Text Box 838">
          <a:extLst>
            <a:ext uri="{FF2B5EF4-FFF2-40B4-BE49-F238E27FC236}">
              <a16:creationId xmlns:a16="http://schemas.microsoft.com/office/drawing/2014/main" id="{00000000-0008-0000-0100-0000B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690" name="Text Box 839">
          <a:extLst>
            <a:ext uri="{FF2B5EF4-FFF2-40B4-BE49-F238E27FC236}">
              <a16:creationId xmlns:a16="http://schemas.microsoft.com/office/drawing/2014/main" id="{00000000-0008-0000-0100-0000B2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691" name="Text Box 840">
          <a:extLst>
            <a:ext uri="{FF2B5EF4-FFF2-40B4-BE49-F238E27FC236}">
              <a16:creationId xmlns:a16="http://schemas.microsoft.com/office/drawing/2014/main" id="{00000000-0008-0000-0100-0000B3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92" name="Text Box 841">
          <a:extLst>
            <a:ext uri="{FF2B5EF4-FFF2-40B4-BE49-F238E27FC236}">
              <a16:creationId xmlns:a16="http://schemas.microsoft.com/office/drawing/2014/main" id="{00000000-0008-0000-0100-0000B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93" name="Text Box 842">
          <a:extLst>
            <a:ext uri="{FF2B5EF4-FFF2-40B4-BE49-F238E27FC236}">
              <a16:creationId xmlns:a16="http://schemas.microsoft.com/office/drawing/2014/main" id="{00000000-0008-0000-0100-0000B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94" name="Text Box 843">
          <a:extLst>
            <a:ext uri="{FF2B5EF4-FFF2-40B4-BE49-F238E27FC236}">
              <a16:creationId xmlns:a16="http://schemas.microsoft.com/office/drawing/2014/main" id="{00000000-0008-0000-0100-0000B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95" name="Text Box 844">
          <a:extLst>
            <a:ext uri="{FF2B5EF4-FFF2-40B4-BE49-F238E27FC236}">
              <a16:creationId xmlns:a16="http://schemas.microsoft.com/office/drawing/2014/main" id="{00000000-0008-0000-0100-0000B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96" name="Text Box 845">
          <a:extLst>
            <a:ext uri="{FF2B5EF4-FFF2-40B4-BE49-F238E27FC236}">
              <a16:creationId xmlns:a16="http://schemas.microsoft.com/office/drawing/2014/main" id="{00000000-0008-0000-0100-0000B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97" name="Text Box 846">
          <a:extLst>
            <a:ext uri="{FF2B5EF4-FFF2-40B4-BE49-F238E27FC236}">
              <a16:creationId xmlns:a16="http://schemas.microsoft.com/office/drawing/2014/main" id="{00000000-0008-0000-0100-0000B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98" name="Text Box 847">
          <a:extLst>
            <a:ext uri="{FF2B5EF4-FFF2-40B4-BE49-F238E27FC236}">
              <a16:creationId xmlns:a16="http://schemas.microsoft.com/office/drawing/2014/main" id="{00000000-0008-0000-0100-0000B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699" name="Text Box 848">
          <a:extLst>
            <a:ext uri="{FF2B5EF4-FFF2-40B4-BE49-F238E27FC236}">
              <a16:creationId xmlns:a16="http://schemas.microsoft.com/office/drawing/2014/main" id="{00000000-0008-0000-0100-0000B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00" name="Text Box 849">
          <a:extLst>
            <a:ext uri="{FF2B5EF4-FFF2-40B4-BE49-F238E27FC236}">
              <a16:creationId xmlns:a16="http://schemas.microsoft.com/office/drawing/2014/main" id="{00000000-0008-0000-0100-0000B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01" name="Text Box 850">
          <a:extLst>
            <a:ext uri="{FF2B5EF4-FFF2-40B4-BE49-F238E27FC236}">
              <a16:creationId xmlns:a16="http://schemas.microsoft.com/office/drawing/2014/main" id="{00000000-0008-0000-0100-0000B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02" name="Text Box 851">
          <a:extLst>
            <a:ext uri="{FF2B5EF4-FFF2-40B4-BE49-F238E27FC236}">
              <a16:creationId xmlns:a16="http://schemas.microsoft.com/office/drawing/2014/main" id="{00000000-0008-0000-0100-0000B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03" name="Text Box 852">
          <a:extLst>
            <a:ext uri="{FF2B5EF4-FFF2-40B4-BE49-F238E27FC236}">
              <a16:creationId xmlns:a16="http://schemas.microsoft.com/office/drawing/2014/main" id="{00000000-0008-0000-0100-0000B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04" name="Text Box 853">
          <a:extLst>
            <a:ext uri="{FF2B5EF4-FFF2-40B4-BE49-F238E27FC236}">
              <a16:creationId xmlns:a16="http://schemas.microsoft.com/office/drawing/2014/main" id="{00000000-0008-0000-0100-0000C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05" name="Text Box 854">
          <a:extLst>
            <a:ext uri="{FF2B5EF4-FFF2-40B4-BE49-F238E27FC236}">
              <a16:creationId xmlns:a16="http://schemas.microsoft.com/office/drawing/2014/main" id="{00000000-0008-0000-0100-0000C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06" name="Text Box 855">
          <a:extLst>
            <a:ext uri="{FF2B5EF4-FFF2-40B4-BE49-F238E27FC236}">
              <a16:creationId xmlns:a16="http://schemas.microsoft.com/office/drawing/2014/main" id="{00000000-0008-0000-0100-0000C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07" name="Text Box 856">
          <a:extLst>
            <a:ext uri="{FF2B5EF4-FFF2-40B4-BE49-F238E27FC236}">
              <a16:creationId xmlns:a16="http://schemas.microsoft.com/office/drawing/2014/main" id="{00000000-0008-0000-0100-0000C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08" name="Text Box 857">
          <a:extLst>
            <a:ext uri="{FF2B5EF4-FFF2-40B4-BE49-F238E27FC236}">
              <a16:creationId xmlns:a16="http://schemas.microsoft.com/office/drawing/2014/main" id="{00000000-0008-0000-0100-0000C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09" name="Text Box 858">
          <a:extLst>
            <a:ext uri="{FF2B5EF4-FFF2-40B4-BE49-F238E27FC236}">
              <a16:creationId xmlns:a16="http://schemas.microsoft.com/office/drawing/2014/main" id="{00000000-0008-0000-0100-0000C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10" name="Text Box 859">
          <a:extLst>
            <a:ext uri="{FF2B5EF4-FFF2-40B4-BE49-F238E27FC236}">
              <a16:creationId xmlns:a16="http://schemas.microsoft.com/office/drawing/2014/main" id="{00000000-0008-0000-0100-0000C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11" name="Text Box 860">
          <a:extLst>
            <a:ext uri="{FF2B5EF4-FFF2-40B4-BE49-F238E27FC236}">
              <a16:creationId xmlns:a16="http://schemas.microsoft.com/office/drawing/2014/main" id="{00000000-0008-0000-0100-0000C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12" name="Text Box 861">
          <a:extLst>
            <a:ext uri="{FF2B5EF4-FFF2-40B4-BE49-F238E27FC236}">
              <a16:creationId xmlns:a16="http://schemas.microsoft.com/office/drawing/2014/main" id="{00000000-0008-0000-0100-0000C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13" name="Text Box 862">
          <a:extLst>
            <a:ext uri="{FF2B5EF4-FFF2-40B4-BE49-F238E27FC236}">
              <a16:creationId xmlns:a16="http://schemas.microsoft.com/office/drawing/2014/main" id="{00000000-0008-0000-0100-0000C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14" name="Text Box 863">
          <a:extLst>
            <a:ext uri="{FF2B5EF4-FFF2-40B4-BE49-F238E27FC236}">
              <a16:creationId xmlns:a16="http://schemas.microsoft.com/office/drawing/2014/main" id="{00000000-0008-0000-0100-0000C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15" name="Text Box 864">
          <a:extLst>
            <a:ext uri="{FF2B5EF4-FFF2-40B4-BE49-F238E27FC236}">
              <a16:creationId xmlns:a16="http://schemas.microsoft.com/office/drawing/2014/main" id="{00000000-0008-0000-0100-0000C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16" name="Text Box 865">
          <a:extLst>
            <a:ext uri="{FF2B5EF4-FFF2-40B4-BE49-F238E27FC236}">
              <a16:creationId xmlns:a16="http://schemas.microsoft.com/office/drawing/2014/main" id="{00000000-0008-0000-0100-0000C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17" name="Text Box 866">
          <a:extLst>
            <a:ext uri="{FF2B5EF4-FFF2-40B4-BE49-F238E27FC236}">
              <a16:creationId xmlns:a16="http://schemas.microsoft.com/office/drawing/2014/main" id="{00000000-0008-0000-0100-0000C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18" name="Text Box 867">
          <a:extLst>
            <a:ext uri="{FF2B5EF4-FFF2-40B4-BE49-F238E27FC236}">
              <a16:creationId xmlns:a16="http://schemas.microsoft.com/office/drawing/2014/main" id="{00000000-0008-0000-0100-0000C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19" name="Text Box 868">
          <a:extLst>
            <a:ext uri="{FF2B5EF4-FFF2-40B4-BE49-F238E27FC236}">
              <a16:creationId xmlns:a16="http://schemas.microsoft.com/office/drawing/2014/main" id="{00000000-0008-0000-0100-0000C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20" name="Text Box 869">
          <a:extLst>
            <a:ext uri="{FF2B5EF4-FFF2-40B4-BE49-F238E27FC236}">
              <a16:creationId xmlns:a16="http://schemas.microsoft.com/office/drawing/2014/main" id="{00000000-0008-0000-0100-0000D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21" name="Text Box 870">
          <a:extLst>
            <a:ext uri="{FF2B5EF4-FFF2-40B4-BE49-F238E27FC236}">
              <a16:creationId xmlns:a16="http://schemas.microsoft.com/office/drawing/2014/main" id="{00000000-0008-0000-0100-0000D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22" name="Text Box 871">
          <a:extLst>
            <a:ext uri="{FF2B5EF4-FFF2-40B4-BE49-F238E27FC236}">
              <a16:creationId xmlns:a16="http://schemas.microsoft.com/office/drawing/2014/main" id="{00000000-0008-0000-0100-0000D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23" name="Text Box 872">
          <a:extLst>
            <a:ext uri="{FF2B5EF4-FFF2-40B4-BE49-F238E27FC236}">
              <a16:creationId xmlns:a16="http://schemas.microsoft.com/office/drawing/2014/main" id="{00000000-0008-0000-0100-0000D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24" name="Text Box 873">
          <a:extLst>
            <a:ext uri="{FF2B5EF4-FFF2-40B4-BE49-F238E27FC236}">
              <a16:creationId xmlns:a16="http://schemas.microsoft.com/office/drawing/2014/main" id="{00000000-0008-0000-0100-0000D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25" name="Text Box 874">
          <a:extLst>
            <a:ext uri="{FF2B5EF4-FFF2-40B4-BE49-F238E27FC236}">
              <a16:creationId xmlns:a16="http://schemas.microsoft.com/office/drawing/2014/main" id="{00000000-0008-0000-0100-0000D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26" name="Text Box 939">
          <a:extLst>
            <a:ext uri="{FF2B5EF4-FFF2-40B4-BE49-F238E27FC236}">
              <a16:creationId xmlns:a16="http://schemas.microsoft.com/office/drawing/2014/main" id="{00000000-0008-0000-0100-0000D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27" name="Text Box 940">
          <a:extLst>
            <a:ext uri="{FF2B5EF4-FFF2-40B4-BE49-F238E27FC236}">
              <a16:creationId xmlns:a16="http://schemas.microsoft.com/office/drawing/2014/main" id="{00000000-0008-0000-0100-0000D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28" name="Text Box 941">
          <a:extLst>
            <a:ext uri="{FF2B5EF4-FFF2-40B4-BE49-F238E27FC236}">
              <a16:creationId xmlns:a16="http://schemas.microsoft.com/office/drawing/2014/main" id="{00000000-0008-0000-0100-0000D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29" name="Text Box 942">
          <a:extLst>
            <a:ext uri="{FF2B5EF4-FFF2-40B4-BE49-F238E27FC236}">
              <a16:creationId xmlns:a16="http://schemas.microsoft.com/office/drawing/2014/main" id="{00000000-0008-0000-0100-0000D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30" name="Text Box 943">
          <a:extLst>
            <a:ext uri="{FF2B5EF4-FFF2-40B4-BE49-F238E27FC236}">
              <a16:creationId xmlns:a16="http://schemas.microsoft.com/office/drawing/2014/main" id="{00000000-0008-0000-0100-0000D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31" name="Text Box 944">
          <a:extLst>
            <a:ext uri="{FF2B5EF4-FFF2-40B4-BE49-F238E27FC236}">
              <a16:creationId xmlns:a16="http://schemas.microsoft.com/office/drawing/2014/main" id="{00000000-0008-0000-0100-0000D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32" name="Text Box 945">
          <a:extLst>
            <a:ext uri="{FF2B5EF4-FFF2-40B4-BE49-F238E27FC236}">
              <a16:creationId xmlns:a16="http://schemas.microsoft.com/office/drawing/2014/main" id="{00000000-0008-0000-0100-0000D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33" name="Text Box 946">
          <a:extLst>
            <a:ext uri="{FF2B5EF4-FFF2-40B4-BE49-F238E27FC236}">
              <a16:creationId xmlns:a16="http://schemas.microsoft.com/office/drawing/2014/main" id="{00000000-0008-0000-0100-0000D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34" name="Text Box 947">
          <a:extLst>
            <a:ext uri="{FF2B5EF4-FFF2-40B4-BE49-F238E27FC236}">
              <a16:creationId xmlns:a16="http://schemas.microsoft.com/office/drawing/2014/main" id="{00000000-0008-0000-0100-0000D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35" name="Text Box 948">
          <a:extLst>
            <a:ext uri="{FF2B5EF4-FFF2-40B4-BE49-F238E27FC236}">
              <a16:creationId xmlns:a16="http://schemas.microsoft.com/office/drawing/2014/main" id="{00000000-0008-0000-0100-0000D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736" name="Text Box 949">
          <a:extLst>
            <a:ext uri="{FF2B5EF4-FFF2-40B4-BE49-F238E27FC236}">
              <a16:creationId xmlns:a16="http://schemas.microsoft.com/office/drawing/2014/main" id="{00000000-0008-0000-0100-0000E0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737" name="Text Box 950">
          <a:extLst>
            <a:ext uri="{FF2B5EF4-FFF2-40B4-BE49-F238E27FC236}">
              <a16:creationId xmlns:a16="http://schemas.microsoft.com/office/drawing/2014/main" id="{00000000-0008-0000-0100-0000E1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738" name="Text Box 951">
          <a:extLst>
            <a:ext uri="{FF2B5EF4-FFF2-40B4-BE49-F238E27FC236}">
              <a16:creationId xmlns:a16="http://schemas.microsoft.com/office/drawing/2014/main" id="{00000000-0008-0000-0100-0000E2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739" name="Text Box 952">
          <a:extLst>
            <a:ext uri="{FF2B5EF4-FFF2-40B4-BE49-F238E27FC236}">
              <a16:creationId xmlns:a16="http://schemas.microsoft.com/office/drawing/2014/main" id="{00000000-0008-0000-0100-0000E3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740" name="Text Box 953">
          <a:extLst>
            <a:ext uri="{FF2B5EF4-FFF2-40B4-BE49-F238E27FC236}">
              <a16:creationId xmlns:a16="http://schemas.microsoft.com/office/drawing/2014/main" id="{00000000-0008-0000-0100-0000E4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741" name="Text Box 954">
          <a:extLst>
            <a:ext uri="{FF2B5EF4-FFF2-40B4-BE49-F238E27FC236}">
              <a16:creationId xmlns:a16="http://schemas.microsoft.com/office/drawing/2014/main" id="{00000000-0008-0000-0100-0000E5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742" name="Text Box 955">
          <a:extLst>
            <a:ext uri="{FF2B5EF4-FFF2-40B4-BE49-F238E27FC236}">
              <a16:creationId xmlns:a16="http://schemas.microsoft.com/office/drawing/2014/main" id="{00000000-0008-0000-0100-0000E6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743" name="Text Box 956">
          <a:extLst>
            <a:ext uri="{FF2B5EF4-FFF2-40B4-BE49-F238E27FC236}">
              <a16:creationId xmlns:a16="http://schemas.microsoft.com/office/drawing/2014/main" id="{00000000-0008-0000-0100-0000E7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744" name="Text Box 957">
          <a:extLst>
            <a:ext uri="{FF2B5EF4-FFF2-40B4-BE49-F238E27FC236}">
              <a16:creationId xmlns:a16="http://schemas.microsoft.com/office/drawing/2014/main" id="{00000000-0008-0000-0100-0000E8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745" name="Text Box 958">
          <a:extLst>
            <a:ext uri="{FF2B5EF4-FFF2-40B4-BE49-F238E27FC236}">
              <a16:creationId xmlns:a16="http://schemas.microsoft.com/office/drawing/2014/main" id="{00000000-0008-0000-0100-0000E9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46" name="Text Box 1039">
          <a:extLst>
            <a:ext uri="{FF2B5EF4-FFF2-40B4-BE49-F238E27FC236}">
              <a16:creationId xmlns:a16="http://schemas.microsoft.com/office/drawing/2014/main" id="{00000000-0008-0000-0100-0000E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47" name="Text Box 1040">
          <a:extLst>
            <a:ext uri="{FF2B5EF4-FFF2-40B4-BE49-F238E27FC236}">
              <a16:creationId xmlns:a16="http://schemas.microsoft.com/office/drawing/2014/main" id="{00000000-0008-0000-0100-0000E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48" name="Text Box 1041">
          <a:extLst>
            <a:ext uri="{FF2B5EF4-FFF2-40B4-BE49-F238E27FC236}">
              <a16:creationId xmlns:a16="http://schemas.microsoft.com/office/drawing/2014/main" id="{00000000-0008-0000-0100-0000E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49" name="Text Box 1042">
          <a:extLst>
            <a:ext uri="{FF2B5EF4-FFF2-40B4-BE49-F238E27FC236}">
              <a16:creationId xmlns:a16="http://schemas.microsoft.com/office/drawing/2014/main" id="{00000000-0008-0000-0100-0000E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50" name="Text Box 1043">
          <a:extLst>
            <a:ext uri="{FF2B5EF4-FFF2-40B4-BE49-F238E27FC236}">
              <a16:creationId xmlns:a16="http://schemas.microsoft.com/office/drawing/2014/main" id="{00000000-0008-0000-0100-0000E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51" name="Text Box 1044">
          <a:extLst>
            <a:ext uri="{FF2B5EF4-FFF2-40B4-BE49-F238E27FC236}">
              <a16:creationId xmlns:a16="http://schemas.microsoft.com/office/drawing/2014/main" id="{00000000-0008-0000-0100-0000E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52" name="Text Box 1045">
          <a:extLst>
            <a:ext uri="{FF2B5EF4-FFF2-40B4-BE49-F238E27FC236}">
              <a16:creationId xmlns:a16="http://schemas.microsoft.com/office/drawing/2014/main" id="{00000000-0008-0000-0100-0000F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53" name="Text Box 1046">
          <a:extLst>
            <a:ext uri="{FF2B5EF4-FFF2-40B4-BE49-F238E27FC236}">
              <a16:creationId xmlns:a16="http://schemas.microsoft.com/office/drawing/2014/main" id="{00000000-0008-0000-0100-0000F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54" name="Text Box 1047">
          <a:extLst>
            <a:ext uri="{FF2B5EF4-FFF2-40B4-BE49-F238E27FC236}">
              <a16:creationId xmlns:a16="http://schemas.microsoft.com/office/drawing/2014/main" id="{00000000-0008-0000-0100-0000F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55" name="Text Box 1048">
          <a:extLst>
            <a:ext uri="{FF2B5EF4-FFF2-40B4-BE49-F238E27FC236}">
              <a16:creationId xmlns:a16="http://schemas.microsoft.com/office/drawing/2014/main" id="{00000000-0008-0000-0100-0000F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56" name="Text Box 1049">
          <a:extLst>
            <a:ext uri="{FF2B5EF4-FFF2-40B4-BE49-F238E27FC236}">
              <a16:creationId xmlns:a16="http://schemas.microsoft.com/office/drawing/2014/main" id="{00000000-0008-0000-0100-0000F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57" name="Text Box 1050">
          <a:extLst>
            <a:ext uri="{FF2B5EF4-FFF2-40B4-BE49-F238E27FC236}">
              <a16:creationId xmlns:a16="http://schemas.microsoft.com/office/drawing/2014/main" id="{00000000-0008-0000-0100-0000F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58" name="Text Box 1051">
          <a:extLst>
            <a:ext uri="{FF2B5EF4-FFF2-40B4-BE49-F238E27FC236}">
              <a16:creationId xmlns:a16="http://schemas.microsoft.com/office/drawing/2014/main" id="{00000000-0008-0000-0100-0000F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59" name="Text Box 1052">
          <a:extLst>
            <a:ext uri="{FF2B5EF4-FFF2-40B4-BE49-F238E27FC236}">
              <a16:creationId xmlns:a16="http://schemas.microsoft.com/office/drawing/2014/main" id="{00000000-0008-0000-0100-0000F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60" name="Text Box 1053">
          <a:extLst>
            <a:ext uri="{FF2B5EF4-FFF2-40B4-BE49-F238E27FC236}">
              <a16:creationId xmlns:a16="http://schemas.microsoft.com/office/drawing/2014/main" id="{00000000-0008-0000-0100-0000F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61" name="Text Box 1054">
          <a:extLst>
            <a:ext uri="{FF2B5EF4-FFF2-40B4-BE49-F238E27FC236}">
              <a16:creationId xmlns:a16="http://schemas.microsoft.com/office/drawing/2014/main" id="{00000000-0008-0000-0100-0000F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62" name="Text Box 1055">
          <a:extLst>
            <a:ext uri="{FF2B5EF4-FFF2-40B4-BE49-F238E27FC236}">
              <a16:creationId xmlns:a16="http://schemas.microsoft.com/office/drawing/2014/main" id="{00000000-0008-0000-0100-0000F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63" name="Text Box 1056">
          <a:extLst>
            <a:ext uri="{FF2B5EF4-FFF2-40B4-BE49-F238E27FC236}">
              <a16:creationId xmlns:a16="http://schemas.microsoft.com/office/drawing/2014/main" id="{00000000-0008-0000-0100-0000F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64" name="Text Box 1057">
          <a:extLst>
            <a:ext uri="{FF2B5EF4-FFF2-40B4-BE49-F238E27FC236}">
              <a16:creationId xmlns:a16="http://schemas.microsoft.com/office/drawing/2014/main" id="{00000000-0008-0000-0100-0000F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65" name="Text Box 1058">
          <a:extLst>
            <a:ext uri="{FF2B5EF4-FFF2-40B4-BE49-F238E27FC236}">
              <a16:creationId xmlns:a16="http://schemas.microsoft.com/office/drawing/2014/main" id="{00000000-0008-0000-0100-0000F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66" name="Text Box 1059">
          <a:extLst>
            <a:ext uri="{FF2B5EF4-FFF2-40B4-BE49-F238E27FC236}">
              <a16:creationId xmlns:a16="http://schemas.microsoft.com/office/drawing/2014/main" id="{00000000-0008-0000-0100-0000F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67" name="Text Box 1060">
          <a:extLst>
            <a:ext uri="{FF2B5EF4-FFF2-40B4-BE49-F238E27FC236}">
              <a16:creationId xmlns:a16="http://schemas.microsoft.com/office/drawing/2014/main" id="{00000000-0008-0000-0100-0000F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68" name="Text Box 1061">
          <a:extLst>
            <a:ext uri="{FF2B5EF4-FFF2-40B4-BE49-F238E27FC236}">
              <a16:creationId xmlns:a16="http://schemas.microsoft.com/office/drawing/2014/main" id="{00000000-0008-0000-0100-00000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69" name="Text Box 1062">
          <a:extLst>
            <a:ext uri="{FF2B5EF4-FFF2-40B4-BE49-F238E27FC236}">
              <a16:creationId xmlns:a16="http://schemas.microsoft.com/office/drawing/2014/main" id="{00000000-0008-0000-0100-00000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70" name="Text Box 1063">
          <a:extLst>
            <a:ext uri="{FF2B5EF4-FFF2-40B4-BE49-F238E27FC236}">
              <a16:creationId xmlns:a16="http://schemas.microsoft.com/office/drawing/2014/main" id="{00000000-0008-0000-0100-00000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71" name="Text Box 1064">
          <a:extLst>
            <a:ext uri="{FF2B5EF4-FFF2-40B4-BE49-F238E27FC236}">
              <a16:creationId xmlns:a16="http://schemas.microsoft.com/office/drawing/2014/main" id="{00000000-0008-0000-0100-00000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72" name="Text Box 1065">
          <a:extLst>
            <a:ext uri="{FF2B5EF4-FFF2-40B4-BE49-F238E27FC236}">
              <a16:creationId xmlns:a16="http://schemas.microsoft.com/office/drawing/2014/main" id="{00000000-0008-0000-0100-00000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73" name="Text Box 1066">
          <a:extLst>
            <a:ext uri="{FF2B5EF4-FFF2-40B4-BE49-F238E27FC236}">
              <a16:creationId xmlns:a16="http://schemas.microsoft.com/office/drawing/2014/main" id="{00000000-0008-0000-0100-00000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74" name="Text Box 1067">
          <a:extLst>
            <a:ext uri="{FF2B5EF4-FFF2-40B4-BE49-F238E27FC236}">
              <a16:creationId xmlns:a16="http://schemas.microsoft.com/office/drawing/2014/main" id="{00000000-0008-0000-0100-00000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75" name="Text Box 1068">
          <a:extLst>
            <a:ext uri="{FF2B5EF4-FFF2-40B4-BE49-F238E27FC236}">
              <a16:creationId xmlns:a16="http://schemas.microsoft.com/office/drawing/2014/main" id="{00000000-0008-0000-0100-00000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76" name="Text Box 1069">
          <a:extLst>
            <a:ext uri="{FF2B5EF4-FFF2-40B4-BE49-F238E27FC236}">
              <a16:creationId xmlns:a16="http://schemas.microsoft.com/office/drawing/2014/main" id="{00000000-0008-0000-0100-00000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77" name="Text Box 1070">
          <a:extLst>
            <a:ext uri="{FF2B5EF4-FFF2-40B4-BE49-F238E27FC236}">
              <a16:creationId xmlns:a16="http://schemas.microsoft.com/office/drawing/2014/main" id="{00000000-0008-0000-0100-00000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78" name="Text Box 1071">
          <a:extLst>
            <a:ext uri="{FF2B5EF4-FFF2-40B4-BE49-F238E27FC236}">
              <a16:creationId xmlns:a16="http://schemas.microsoft.com/office/drawing/2014/main" id="{00000000-0008-0000-0100-00000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79" name="Text Box 1072">
          <a:extLst>
            <a:ext uri="{FF2B5EF4-FFF2-40B4-BE49-F238E27FC236}">
              <a16:creationId xmlns:a16="http://schemas.microsoft.com/office/drawing/2014/main" id="{00000000-0008-0000-0100-00000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80" name="Text Box 1073">
          <a:extLst>
            <a:ext uri="{FF2B5EF4-FFF2-40B4-BE49-F238E27FC236}">
              <a16:creationId xmlns:a16="http://schemas.microsoft.com/office/drawing/2014/main" id="{00000000-0008-0000-0100-00000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81" name="Text Box 1074">
          <a:extLst>
            <a:ext uri="{FF2B5EF4-FFF2-40B4-BE49-F238E27FC236}">
              <a16:creationId xmlns:a16="http://schemas.microsoft.com/office/drawing/2014/main" id="{00000000-0008-0000-0100-00000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82" name="Text Box 1075">
          <a:extLst>
            <a:ext uri="{FF2B5EF4-FFF2-40B4-BE49-F238E27FC236}">
              <a16:creationId xmlns:a16="http://schemas.microsoft.com/office/drawing/2014/main" id="{00000000-0008-0000-0100-00000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83" name="Text Box 1076">
          <a:extLst>
            <a:ext uri="{FF2B5EF4-FFF2-40B4-BE49-F238E27FC236}">
              <a16:creationId xmlns:a16="http://schemas.microsoft.com/office/drawing/2014/main" id="{00000000-0008-0000-0100-00000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84" name="Text Box 1077">
          <a:extLst>
            <a:ext uri="{FF2B5EF4-FFF2-40B4-BE49-F238E27FC236}">
              <a16:creationId xmlns:a16="http://schemas.microsoft.com/office/drawing/2014/main" id="{00000000-0008-0000-0100-00001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85" name="Text Box 1078">
          <a:extLst>
            <a:ext uri="{FF2B5EF4-FFF2-40B4-BE49-F238E27FC236}">
              <a16:creationId xmlns:a16="http://schemas.microsoft.com/office/drawing/2014/main" id="{00000000-0008-0000-0100-00001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86" name="Text Box 1079">
          <a:extLst>
            <a:ext uri="{FF2B5EF4-FFF2-40B4-BE49-F238E27FC236}">
              <a16:creationId xmlns:a16="http://schemas.microsoft.com/office/drawing/2014/main" id="{00000000-0008-0000-0100-00001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87" name="Text Box 1080">
          <a:extLst>
            <a:ext uri="{FF2B5EF4-FFF2-40B4-BE49-F238E27FC236}">
              <a16:creationId xmlns:a16="http://schemas.microsoft.com/office/drawing/2014/main" id="{00000000-0008-0000-0100-00001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88" name="Text Box 1081">
          <a:extLst>
            <a:ext uri="{FF2B5EF4-FFF2-40B4-BE49-F238E27FC236}">
              <a16:creationId xmlns:a16="http://schemas.microsoft.com/office/drawing/2014/main" id="{00000000-0008-0000-0100-00001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89" name="Text Box 1082">
          <a:extLst>
            <a:ext uri="{FF2B5EF4-FFF2-40B4-BE49-F238E27FC236}">
              <a16:creationId xmlns:a16="http://schemas.microsoft.com/office/drawing/2014/main" id="{00000000-0008-0000-0100-00001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90" name="Text Box 1083">
          <a:extLst>
            <a:ext uri="{FF2B5EF4-FFF2-40B4-BE49-F238E27FC236}">
              <a16:creationId xmlns:a16="http://schemas.microsoft.com/office/drawing/2014/main" id="{00000000-0008-0000-0100-00001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91" name="Text Box 1084">
          <a:extLst>
            <a:ext uri="{FF2B5EF4-FFF2-40B4-BE49-F238E27FC236}">
              <a16:creationId xmlns:a16="http://schemas.microsoft.com/office/drawing/2014/main" id="{00000000-0008-0000-0100-00001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92" name="Text Box 1085">
          <a:extLst>
            <a:ext uri="{FF2B5EF4-FFF2-40B4-BE49-F238E27FC236}">
              <a16:creationId xmlns:a16="http://schemas.microsoft.com/office/drawing/2014/main" id="{00000000-0008-0000-0100-00001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93" name="Text Box 1086">
          <a:extLst>
            <a:ext uri="{FF2B5EF4-FFF2-40B4-BE49-F238E27FC236}">
              <a16:creationId xmlns:a16="http://schemas.microsoft.com/office/drawing/2014/main" id="{00000000-0008-0000-0100-00001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94" name="Text Box 1087">
          <a:extLst>
            <a:ext uri="{FF2B5EF4-FFF2-40B4-BE49-F238E27FC236}">
              <a16:creationId xmlns:a16="http://schemas.microsoft.com/office/drawing/2014/main" id="{00000000-0008-0000-0100-00001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95" name="Text Box 1088">
          <a:extLst>
            <a:ext uri="{FF2B5EF4-FFF2-40B4-BE49-F238E27FC236}">
              <a16:creationId xmlns:a16="http://schemas.microsoft.com/office/drawing/2014/main" id="{00000000-0008-0000-0100-00001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96" name="Text Box 1089">
          <a:extLst>
            <a:ext uri="{FF2B5EF4-FFF2-40B4-BE49-F238E27FC236}">
              <a16:creationId xmlns:a16="http://schemas.microsoft.com/office/drawing/2014/main" id="{00000000-0008-0000-0100-00001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97" name="Text Box 1090">
          <a:extLst>
            <a:ext uri="{FF2B5EF4-FFF2-40B4-BE49-F238E27FC236}">
              <a16:creationId xmlns:a16="http://schemas.microsoft.com/office/drawing/2014/main" id="{00000000-0008-0000-0100-00001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98" name="Text Box 1091">
          <a:extLst>
            <a:ext uri="{FF2B5EF4-FFF2-40B4-BE49-F238E27FC236}">
              <a16:creationId xmlns:a16="http://schemas.microsoft.com/office/drawing/2014/main" id="{00000000-0008-0000-0100-00001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799" name="Text Box 1092">
          <a:extLst>
            <a:ext uri="{FF2B5EF4-FFF2-40B4-BE49-F238E27FC236}">
              <a16:creationId xmlns:a16="http://schemas.microsoft.com/office/drawing/2014/main" id="{00000000-0008-0000-0100-00001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00" name="Text Box 1093">
          <a:extLst>
            <a:ext uri="{FF2B5EF4-FFF2-40B4-BE49-F238E27FC236}">
              <a16:creationId xmlns:a16="http://schemas.microsoft.com/office/drawing/2014/main" id="{00000000-0008-0000-0100-00002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01" name="Text Box 1094">
          <a:extLst>
            <a:ext uri="{FF2B5EF4-FFF2-40B4-BE49-F238E27FC236}">
              <a16:creationId xmlns:a16="http://schemas.microsoft.com/office/drawing/2014/main" id="{00000000-0008-0000-0100-00002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02" name="Text Box 1095">
          <a:extLst>
            <a:ext uri="{FF2B5EF4-FFF2-40B4-BE49-F238E27FC236}">
              <a16:creationId xmlns:a16="http://schemas.microsoft.com/office/drawing/2014/main" id="{00000000-0008-0000-0100-00002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03" name="Text Box 1096">
          <a:extLst>
            <a:ext uri="{FF2B5EF4-FFF2-40B4-BE49-F238E27FC236}">
              <a16:creationId xmlns:a16="http://schemas.microsoft.com/office/drawing/2014/main" id="{00000000-0008-0000-0100-00002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04" name="Text Box 1097">
          <a:extLst>
            <a:ext uri="{FF2B5EF4-FFF2-40B4-BE49-F238E27FC236}">
              <a16:creationId xmlns:a16="http://schemas.microsoft.com/office/drawing/2014/main" id="{00000000-0008-0000-0100-00002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05" name="Text Box 1098">
          <a:extLst>
            <a:ext uri="{FF2B5EF4-FFF2-40B4-BE49-F238E27FC236}">
              <a16:creationId xmlns:a16="http://schemas.microsoft.com/office/drawing/2014/main" id="{00000000-0008-0000-0100-00002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06" name="Text Box 1099">
          <a:extLst>
            <a:ext uri="{FF2B5EF4-FFF2-40B4-BE49-F238E27FC236}">
              <a16:creationId xmlns:a16="http://schemas.microsoft.com/office/drawing/2014/main" id="{00000000-0008-0000-0100-00002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07" name="Text Box 1100">
          <a:extLst>
            <a:ext uri="{FF2B5EF4-FFF2-40B4-BE49-F238E27FC236}">
              <a16:creationId xmlns:a16="http://schemas.microsoft.com/office/drawing/2014/main" id="{00000000-0008-0000-0100-00002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08" name="Text Box 1101">
          <a:extLst>
            <a:ext uri="{FF2B5EF4-FFF2-40B4-BE49-F238E27FC236}">
              <a16:creationId xmlns:a16="http://schemas.microsoft.com/office/drawing/2014/main" id="{00000000-0008-0000-0100-00002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09" name="Text Box 1102">
          <a:extLst>
            <a:ext uri="{FF2B5EF4-FFF2-40B4-BE49-F238E27FC236}">
              <a16:creationId xmlns:a16="http://schemas.microsoft.com/office/drawing/2014/main" id="{00000000-0008-0000-0100-00002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10" name="Text Box 1103">
          <a:extLst>
            <a:ext uri="{FF2B5EF4-FFF2-40B4-BE49-F238E27FC236}">
              <a16:creationId xmlns:a16="http://schemas.microsoft.com/office/drawing/2014/main" id="{00000000-0008-0000-0100-00002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11" name="Text Box 1104">
          <a:extLst>
            <a:ext uri="{FF2B5EF4-FFF2-40B4-BE49-F238E27FC236}">
              <a16:creationId xmlns:a16="http://schemas.microsoft.com/office/drawing/2014/main" id="{00000000-0008-0000-0100-00002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12" name="Text Box 1105">
          <a:extLst>
            <a:ext uri="{FF2B5EF4-FFF2-40B4-BE49-F238E27FC236}">
              <a16:creationId xmlns:a16="http://schemas.microsoft.com/office/drawing/2014/main" id="{00000000-0008-0000-0100-00002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13" name="Text Box 1106">
          <a:extLst>
            <a:ext uri="{FF2B5EF4-FFF2-40B4-BE49-F238E27FC236}">
              <a16:creationId xmlns:a16="http://schemas.microsoft.com/office/drawing/2014/main" id="{00000000-0008-0000-0100-00002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14" name="Text Box 1107">
          <a:extLst>
            <a:ext uri="{FF2B5EF4-FFF2-40B4-BE49-F238E27FC236}">
              <a16:creationId xmlns:a16="http://schemas.microsoft.com/office/drawing/2014/main" id="{00000000-0008-0000-0100-00002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15" name="Text Box 1108">
          <a:extLst>
            <a:ext uri="{FF2B5EF4-FFF2-40B4-BE49-F238E27FC236}">
              <a16:creationId xmlns:a16="http://schemas.microsoft.com/office/drawing/2014/main" id="{00000000-0008-0000-0100-00002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16" name="Text Box 1109">
          <a:extLst>
            <a:ext uri="{FF2B5EF4-FFF2-40B4-BE49-F238E27FC236}">
              <a16:creationId xmlns:a16="http://schemas.microsoft.com/office/drawing/2014/main" id="{00000000-0008-0000-0100-00003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17" name="Text Box 1110">
          <a:extLst>
            <a:ext uri="{FF2B5EF4-FFF2-40B4-BE49-F238E27FC236}">
              <a16:creationId xmlns:a16="http://schemas.microsoft.com/office/drawing/2014/main" id="{00000000-0008-0000-0100-00003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18" name="Text Box 1111">
          <a:extLst>
            <a:ext uri="{FF2B5EF4-FFF2-40B4-BE49-F238E27FC236}">
              <a16:creationId xmlns:a16="http://schemas.microsoft.com/office/drawing/2014/main" id="{00000000-0008-0000-0100-00003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19" name="Text Box 1112">
          <a:extLst>
            <a:ext uri="{FF2B5EF4-FFF2-40B4-BE49-F238E27FC236}">
              <a16:creationId xmlns:a16="http://schemas.microsoft.com/office/drawing/2014/main" id="{00000000-0008-0000-0100-00003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20" name="Text Box 1113">
          <a:extLst>
            <a:ext uri="{FF2B5EF4-FFF2-40B4-BE49-F238E27FC236}">
              <a16:creationId xmlns:a16="http://schemas.microsoft.com/office/drawing/2014/main" id="{00000000-0008-0000-0100-00003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21" name="Text Box 1114">
          <a:extLst>
            <a:ext uri="{FF2B5EF4-FFF2-40B4-BE49-F238E27FC236}">
              <a16:creationId xmlns:a16="http://schemas.microsoft.com/office/drawing/2014/main" id="{00000000-0008-0000-0100-00003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22" name="Text Box 1115">
          <a:extLst>
            <a:ext uri="{FF2B5EF4-FFF2-40B4-BE49-F238E27FC236}">
              <a16:creationId xmlns:a16="http://schemas.microsoft.com/office/drawing/2014/main" id="{00000000-0008-0000-0100-00003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23" name="Text Box 1116">
          <a:extLst>
            <a:ext uri="{FF2B5EF4-FFF2-40B4-BE49-F238E27FC236}">
              <a16:creationId xmlns:a16="http://schemas.microsoft.com/office/drawing/2014/main" id="{00000000-0008-0000-0100-00003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24" name="Text Box 1117">
          <a:extLst>
            <a:ext uri="{FF2B5EF4-FFF2-40B4-BE49-F238E27FC236}">
              <a16:creationId xmlns:a16="http://schemas.microsoft.com/office/drawing/2014/main" id="{00000000-0008-0000-0100-00003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25" name="Text Box 1118">
          <a:extLst>
            <a:ext uri="{FF2B5EF4-FFF2-40B4-BE49-F238E27FC236}">
              <a16:creationId xmlns:a16="http://schemas.microsoft.com/office/drawing/2014/main" id="{00000000-0008-0000-0100-00003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26" name="Text Box 1119">
          <a:extLst>
            <a:ext uri="{FF2B5EF4-FFF2-40B4-BE49-F238E27FC236}">
              <a16:creationId xmlns:a16="http://schemas.microsoft.com/office/drawing/2014/main" id="{00000000-0008-0000-0100-00003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27" name="Text Box 1120">
          <a:extLst>
            <a:ext uri="{FF2B5EF4-FFF2-40B4-BE49-F238E27FC236}">
              <a16:creationId xmlns:a16="http://schemas.microsoft.com/office/drawing/2014/main" id="{00000000-0008-0000-0100-00003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28" name="Text Box 1121">
          <a:extLst>
            <a:ext uri="{FF2B5EF4-FFF2-40B4-BE49-F238E27FC236}">
              <a16:creationId xmlns:a16="http://schemas.microsoft.com/office/drawing/2014/main" id="{00000000-0008-0000-0100-00003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29" name="Text Box 1122">
          <a:extLst>
            <a:ext uri="{FF2B5EF4-FFF2-40B4-BE49-F238E27FC236}">
              <a16:creationId xmlns:a16="http://schemas.microsoft.com/office/drawing/2014/main" id="{00000000-0008-0000-0100-00003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30" name="Text Box 1123">
          <a:extLst>
            <a:ext uri="{FF2B5EF4-FFF2-40B4-BE49-F238E27FC236}">
              <a16:creationId xmlns:a16="http://schemas.microsoft.com/office/drawing/2014/main" id="{00000000-0008-0000-0100-00003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31" name="Text Box 1124">
          <a:extLst>
            <a:ext uri="{FF2B5EF4-FFF2-40B4-BE49-F238E27FC236}">
              <a16:creationId xmlns:a16="http://schemas.microsoft.com/office/drawing/2014/main" id="{00000000-0008-0000-0100-00003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32" name="Text Box 1125">
          <a:extLst>
            <a:ext uri="{FF2B5EF4-FFF2-40B4-BE49-F238E27FC236}">
              <a16:creationId xmlns:a16="http://schemas.microsoft.com/office/drawing/2014/main" id="{00000000-0008-0000-0100-00004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33" name="Text Box 1126">
          <a:extLst>
            <a:ext uri="{FF2B5EF4-FFF2-40B4-BE49-F238E27FC236}">
              <a16:creationId xmlns:a16="http://schemas.microsoft.com/office/drawing/2014/main" id="{00000000-0008-0000-0100-00004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34" name="Text Box 1127">
          <a:extLst>
            <a:ext uri="{FF2B5EF4-FFF2-40B4-BE49-F238E27FC236}">
              <a16:creationId xmlns:a16="http://schemas.microsoft.com/office/drawing/2014/main" id="{00000000-0008-0000-0100-00004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35" name="Text Box 1128">
          <a:extLst>
            <a:ext uri="{FF2B5EF4-FFF2-40B4-BE49-F238E27FC236}">
              <a16:creationId xmlns:a16="http://schemas.microsoft.com/office/drawing/2014/main" id="{00000000-0008-0000-0100-00004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36" name="Text Box 1129">
          <a:extLst>
            <a:ext uri="{FF2B5EF4-FFF2-40B4-BE49-F238E27FC236}">
              <a16:creationId xmlns:a16="http://schemas.microsoft.com/office/drawing/2014/main" id="{00000000-0008-0000-0100-00004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37" name="Text Box 1130">
          <a:extLst>
            <a:ext uri="{FF2B5EF4-FFF2-40B4-BE49-F238E27FC236}">
              <a16:creationId xmlns:a16="http://schemas.microsoft.com/office/drawing/2014/main" id="{00000000-0008-0000-0100-00004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38" name="Text Box 1131">
          <a:extLst>
            <a:ext uri="{FF2B5EF4-FFF2-40B4-BE49-F238E27FC236}">
              <a16:creationId xmlns:a16="http://schemas.microsoft.com/office/drawing/2014/main" id="{00000000-0008-0000-0100-00004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39" name="Text Box 1132">
          <a:extLst>
            <a:ext uri="{FF2B5EF4-FFF2-40B4-BE49-F238E27FC236}">
              <a16:creationId xmlns:a16="http://schemas.microsoft.com/office/drawing/2014/main" id="{00000000-0008-0000-0100-00004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40" name="Text Box 1133">
          <a:extLst>
            <a:ext uri="{FF2B5EF4-FFF2-40B4-BE49-F238E27FC236}">
              <a16:creationId xmlns:a16="http://schemas.microsoft.com/office/drawing/2014/main" id="{00000000-0008-0000-0100-00004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41" name="Text Box 1134">
          <a:extLst>
            <a:ext uri="{FF2B5EF4-FFF2-40B4-BE49-F238E27FC236}">
              <a16:creationId xmlns:a16="http://schemas.microsoft.com/office/drawing/2014/main" id="{00000000-0008-0000-0100-00004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42" name="Text Box 1135">
          <a:extLst>
            <a:ext uri="{FF2B5EF4-FFF2-40B4-BE49-F238E27FC236}">
              <a16:creationId xmlns:a16="http://schemas.microsoft.com/office/drawing/2014/main" id="{00000000-0008-0000-0100-00004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43" name="Text Box 1136">
          <a:extLst>
            <a:ext uri="{FF2B5EF4-FFF2-40B4-BE49-F238E27FC236}">
              <a16:creationId xmlns:a16="http://schemas.microsoft.com/office/drawing/2014/main" id="{00000000-0008-0000-0100-00004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44" name="Text Box 1137">
          <a:extLst>
            <a:ext uri="{FF2B5EF4-FFF2-40B4-BE49-F238E27FC236}">
              <a16:creationId xmlns:a16="http://schemas.microsoft.com/office/drawing/2014/main" id="{00000000-0008-0000-0100-00004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45" name="Text Box 1138">
          <a:extLst>
            <a:ext uri="{FF2B5EF4-FFF2-40B4-BE49-F238E27FC236}">
              <a16:creationId xmlns:a16="http://schemas.microsoft.com/office/drawing/2014/main" id="{00000000-0008-0000-0100-00004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46" name="Text Box 1139">
          <a:extLst>
            <a:ext uri="{FF2B5EF4-FFF2-40B4-BE49-F238E27FC236}">
              <a16:creationId xmlns:a16="http://schemas.microsoft.com/office/drawing/2014/main" id="{00000000-0008-0000-0100-00004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47" name="Text Box 1140">
          <a:extLst>
            <a:ext uri="{FF2B5EF4-FFF2-40B4-BE49-F238E27FC236}">
              <a16:creationId xmlns:a16="http://schemas.microsoft.com/office/drawing/2014/main" id="{00000000-0008-0000-0100-00004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48" name="Text Box 1141">
          <a:extLst>
            <a:ext uri="{FF2B5EF4-FFF2-40B4-BE49-F238E27FC236}">
              <a16:creationId xmlns:a16="http://schemas.microsoft.com/office/drawing/2014/main" id="{00000000-0008-0000-0100-00005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49" name="Text Box 1142">
          <a:extLst>
            <a:ext uri="{FF2B5EF4-FFF2-40B4-BE49-F238E27FC236}">
              <a16:creationId xmlns:a16="http://schemas.microsoft.com/office/drawing/2014/main" id="{00000000-0008-0000-0100-00005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50" name="Text Box 1143">
          <a:extLst>
            <a:ext uri="{FF2B5EF4-FFF2-40B4-BE49-F238E27FC236}">
              <a16:creationId xmlns:a16="http://schemas.microsoft.com/office/drawing/2014/main" id="{00000000-0008-0000-0100-00005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51" name="Text Box 1144">
          <a:extLst>
            <a:ext uri="{FF2B5EF4-FFF2-40B4-BE49-F238E27FC236}">
              <a16:creationId xmlns:a16="http://schemas.microsoft.com/office/drawing/2014/main" id="{00000000-0008-0000-0100-00005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52" name="Text Box 1145">
          <a:extLst>
            <a:ext uri="{FF2B5EF4-FFF2-40B4-BE49-F238E27FC236}">
              <a16:creationId xmlns:a16="http://schemas.microsoft.com/office/drawing/2014/main" id="{00000000-0008-0000-0100-00005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53" name="Text Box 1146">
          <a:extLst>
            <a:ext uri="{FF2B5EF4-FFF2-40B4-BE49-F238E27FC236}">
              <a16:creationId xmlns:a16="http://schemas.microsoft.com/office/drawing/2014/main" id="{00000000-0008-0000-0100-00005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54" name="Text Box 1147">
          <a:extLst>
            <a:ext uri="{FF2B5EF4-FFF2-40B4-BE49-F238E27FC236}">
              <a16:creationId xmlns:a16="http://schemas.microsoft.com/office/drawing/2014/main" id="{00000000-0008-0000-0100-00005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55" name="Text Box 1148">
          <a:extLst>
            <a:ext uri="{FF2B5EF4-FFF2-40B4-BE49-F238E27FC236}">
              <a16:creationId xmlns:a16="http://schemas.microsoft.com/office/drawing/2014/main" id="{00000000-0008-0000-0100-00005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56" name="Text Box 1149">
          <a:extLst>
            <a:ext uri="{FF2B5EF4-FFF2-40B4-BE49-F238E27FC236}">
              <a16:creationId xmlns:a16="http://schemas.microsoft.com/office/drawing/2014/main" id="{00000000-0008-0000-0100-00005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57" name="Text Box 1150">
          <a:extLst>
            <a:ext uri="{FF2B5EF4-FFF2-40B4-BE49-F238E27FC236}">
              <a16:creationId xmlns:a16="http://schemas.microsoft.com/office/drawing/2014/main" id="{00000000-0008-0000-0100-00005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58" name="Text Box 1151">
          <a:extLst>
            <a:ext uri="{FF2B5EF4-FFF2-40B4-BE49-F238E27FC236}">
              <a16:creationId xmlns:a16="http://schemas.microsoft.com/office/drawing/2014/main" id="{00000000-0008-0000-0100-00005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59" name="Text Box 1152">
          <a:extLst>
            <a:ext uri="{FF2B5EF4-FFF2-40B4-BE49-F238E27FC236}">
              <a16:creationId xmlns:a16="http://schemas.microsoft.com/office/drawing/2014/main" id="{00000000-0008-0000-0100-00005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60" name="Text Box 1153">
          <a:extLst>
            <a:ext uri="{FF2B5EF4-FFF2-40B4-BE49-F238E27FC236}">
              <a16:creationId xmlns:a16="http://schemas.microsoft.com/office/drawing/2014/main" id="{00000000-0008-0000-0100-00005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61" name="Text Box 1154">
          <a:extLst>
            <a:ext uri="{FF2B5EF4-FFF2-40B4-BE49-F238E27FC236}">
              <a16:creationId xmlns:a16="http://schemas.microsoft.com/office/drawing/2014/main" id="{00000000-0008-0000-0100-00005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62" name="Text Box 1155">
          <a:extLst>
            <a:ext uri="{FF2B5EF4-FFF2-40B4-BE49-F238E27FC236}">
              <a16:creationId xmlns:a16="http://schemas.microsoft.com/office/drawing/2014/main" id="{00000000-0008-0000-0100-00005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63" name="Text Box 1156">
          <a:extLst>
            <a:ext uri="{FF2B5EF4-FFF2-40B4-BE49-F238E27FC236}">
              <a16:creationId xmlns:a16="http://schemas.microsoft.com/office/drawing/2014/main" id="{00000000-0008-0000-0100-00005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64" name="Text Box 1157">
          <a:extLst>
            <a:ext uri="{FF2B5EF4-FFF2-40B4-BE49-F238E27FC236}">
              <a16:creationId xmlns:a16="http://schemas.microsoft.com/office/drawing/2014/main" id="{00000000-0008-0000-0100-00006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65" name="Text Box 1158">
          <a:extLst>
            <a:ext uri="{FF2B5EF4-FFF2-40B4-BE49-F238E27FC236}">
              <a16:creationId xmlns:a16="http://schemas.microsoft.com/office/drawing/2014/main" id="{00000000-0008-0000-0100-00006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66" name="Text Box 1159">
          <a:extLst>
            <a:ext uri="{FF2B5EF4-FFF2-40B4-BE49-F238E27FC236}">
              <a16:creationId xmlns:a16="http://schemas.microsoft.com/office/drawing/2014/main" id="{00000000-0008-0000-0100-00006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67" name="Text Box 1160">
          <a:extLst>
            <a:ext uri="{FF2B5EF4-FFF2-40B4-BE49-F238E27FC236}">
              <a16:creationId xmlns:a16="http://schemas.microsoft.com/office/drawing/2014/main" id="{00000000-0008-0000-0100-00006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68" name="Text Box 1161">
          <a:extLst>
            <a:ext uri="{FF2B5EF4-FFF2-40B4-BE49-F238E27FC236}">
              <a16:creationId xmlns:a16="http://schemas.microsoft.com/office/drawing/2014/main" id="{00000000-0008-0000-0100-00006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69" name="Text Box 1162">
          <a:extLst>
            <a:ext uri="{FF2B5EF4-FFF2-40B4-BE49-F238E27FC236}">
              <a16:creationId xmlns:a16="http://schemas.microsoft.com/office/drawing/2014/main" id="{00000000-0008-0000-0100-00006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70" name="Text Box 1163">
          <a:extLst>
            <a:ext uri="{FF2B5EF4-FFF2-40B4-BE49-F238E27FC236}">
              <a16:creationId xmlns:a16="http://schemas.microsoft.com/office/drawing/2014/main" id="{00000000-0008-0000-0100-00006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71" name="Text Box 1164">
          <a:extLst>
            <a:ext uri="{FF2B5EF4-FFF2-40B4-BE49-F238E27FC236}">
              <a16:creationId xmlns:a16="http://schemas.microsoft.com/office/drawing/2014/main" id="{00000000-0008-0000-0100-00006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72" name="Text Box 1165">
          <a:extLst>
            <a:ext uri="{FF2B5EF4-FFF2-40B4-BE49-F238E27FC236}">
              <a16:creationId xmlns:a16="http://schemas.microsoft.com/office/drawing/2014/main" id="{00000000-0008-0000-0100-00006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73" name="Text Box 1166">
          <a:extLst>
            <a:ext uri="{FF2B5EF4-FFF2-40B4-BE49-F238E27FC236}">
              <a16:creationId xmlns:a16="http://schemas.microsoft.com/office/drawing/2014/main" id="{00000000-0008-0000-0100-00006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74" name="Text Box 1167">
          <a:extLst>
            <a:ext uri="{FF2B5EF4-FFF2-40B4-BE49-F238E27FC236}">
              <a16:creationId xmlns:a16="http://schemas.microsoft.com/office/drawing/2014/main" id="{00000000-0008-0000-0100-00006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75" name="Text Box 1168">
          <a:extLst>
            <a:ext uri="{FF2B5EF4-FFF2-40B4-BE49-F238E27FC236}">
              <a16:creationId xmlns:a16="http://schemas.microsoft.com/office/drawing/2014/main" id="{00000000-0008-0000-0100-00006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76" name="Text Box 1169">
          <a:extLst>
            <a:ext uri="{FF2B5EF4-FFF2-40B4-BE49-F238E27FC236}">
              <a16:creationId xmlns:a16="http://schemas.microsoft.com/office/drawing/2014/main" id="{00000000-0008-0000-0100-00006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77" name="Text Box 1170">
          <a:extLst>
            <a:ext uri="{FF2B5EF4-FFF2-40B4-BE49-F238E27FC236}">
              <a16:creationId xmlns:a16="http://schemas.microsoft.com/office/drawing/2014/main" id="{00000000-0008-0000-0100-00006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78" name="Text Box 1171">
          <a:extLst>
            <a:ext uri="{FF2B5EF4-FFF2-40B4-BE49-F238E27FC236}">
              <a16:creationId xmlns:a16="http://schemas.microsoft.com/office/drawing/2014/main" id="{00000000-0008-0000-0100-00006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79" name="Text Box 1172">
          <a:extLst>
            <a:ext uri="{FF2B5EF4-FFF2-40B4-BE49-F238E27FC236}">
              <a16:creationId xmlns:a16="http://schemas.microsoft.com/office/drawing/2014/main" id="{00000000-0008-0000-0100-00006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80" name="Text Box 1173">
          <a:extLst>
            <a:ext uri="{FF2B5EF4-FFF2-40B4-BE49-F238E27FC236}">
              <a16:creationId xmlns:a16="http://schemas.microsoft.com/office/drawing/2014/main" id="{00000000-0008-0000-0100-00007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81" name="Text Box 1174">
          <a:extLst>
            <a:ext uri="{FF2B5EF4-FFF2-40B4-BE49-F238E27FC236}">
              <a16:creationId xmlns:a16="http://schemas.microsoft.com/office/drawing/2014/main" id="{00000000-0008-0000-0100-00007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82" name="Text Box 1175">
          <a:extLst>
            <a:ext uri="{FF2B5EF4-FFF2-40B4-BE49-F238E27FC236}">
              <a16:creationId xmlns:a16="http://schemas.microsoft.com/office/drawing/2014/main" id="{00000000-0008-0000-0100-00007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83" name="Text Box 1176">
          <a:extLst>
            <a:ext uri="{FF2B5EF4-FFF2-40B4-BE49-F238E27FC236}">
              <a16:creationId xmlns:a16="http://schemas.microsoft.com/office/drawing/2014/main" id="{00000000-0008-0000-0100-00007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84" name="Text Box 1177">
          <a:extLst>
            <a:ext uri="{FF2B5EF4-FFF2-40B4-BE49-F238E27FC236}">
              <a16:creationId xmlns:a16="http://schemas.microsoft.com/office/drawing/2014/main" id="{00000000-0008-0000-0100-00007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85" name="Text Box 1178">
          <a:extLst>
            <a:ext uri="{FF2B5EF4-FFF2-40B4-BE49-F238E27FC236}">
              <a16:creationId xmlns:a16="http://schemas.microsoft.com/office/drawing/2014/main" id="{00000000-0008-0000-0100-00007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86" name="Text Box 1179">
          <a:extLst>
            <a:ext uri="{FF2B5EF4-FFF2-40B4-BE49-F238E27FC236}">
              <a16:creationId xmlns:a16="http://schemas.microsoft.com/office/drawing/2014/main" id="{00000000-0008-0000-0100-00007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87" name="Text Box 1180">
          <a:extLst>
            <a:ext uri="{FF2B5EF4-FFF2-40B4-BE49-F238E27FC236}">
              <a16:creationId xmlns:a16="http://schemas.microsoft.com/office/drawing/2014/main" id="{00000000-0008-0000-0100-00007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88" name="Text Box 1181">
          <a:extLst>
            <a:ext uri="{FF2B5EF4-FFF2-40B4-BE49-F238E27FC236}">
              <a16:creationId xmlns:a16="http://schemas.microsoft.com/office/drawing/2014/main" id="{00000000-0008-0000-0100-00007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89" name="Text Box 1182">
          <a:extLst>
            <a:ext uri="{FF2B5EF4-FFF2-40B4-BE49-F238E27FC236}">
              <a16:creationId xmlns:a16="http://schemas.microsoft.com/office/drawing/2014/main" id="{00000000-0008-0000-0100-00007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90" name="Text Box 1183">
          <a:extLst>
            <a:ext uri="{FF2B5EF4-FFF2-40B4-BE49-F238E27FC236}">
              <a16:creationId xmlns:a16="http://schemas.microsoft.com/office/drawing/2014/main" id="{00000000-0008-0000-0100-00007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91" name="Text Box 1184">
          <a:extLst>
            <a:ext uri="{FF2B5EF4-FFF2-40B4-BE49-F238E27FC236}">
              <a16:creationId xmlns:a16="http://schemas.microsoft.com/office/drawing/2014/main" id="{00000000-0008-0000-0100-00007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92" name="Text Box 1185">
          <a:extLst>
            <a:ext uri="{FF2B5EF4-FFF2-40B4-BE49-F238E27FC236}">
              <a16:creationId xmlns:a16="http://schemas.microsoft.com/office/drawing/2014/main" id="{00000000-0008-0000-0100-00007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93" name="Text Box 1186">
          <a:extLst>
            <a:ext uri="{FF2B5EF4-FFF2-40B4-BE49-F238E27FC236}">
              <a16:creationId xmlns:a16="http://schemas.microsoft.com/office/drawing/2014/main" id="{00000000-0008-0000-0100-00007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94" name="Text Box 1187">
          <a:extLst>
            <a:ext uri="{FF2B5EF4-FFF2-40B4-BE49-F238E27FC236}">
              <a16:creationId xmlns:a16="http://schemas.microsoft.com/office/drawing/2014/main" id="{00000000-0008-0000-0100-00007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95" name="Text Box 1188">
          <a:extLst>
            <a:ext uri="{FF2B5EF4-FFF2-40B4-BE49-F238E27FC236}">
              <a16:creationId xmlns:a16="http://schemas.microsoft.com/office/drawing/2014/main" id="{00000000-0008-0000-0100-00007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96" name="Text Box 1189">
          <a:extLst>
            <a:ext uri="{FF2B5EF4-FFF2-40B4-BE49-F238E27FC236}">
              <a16:creationId xmlns:a16="http://schemas.microsoft.com/office/drawing/2014/main" id="{00000000-0008-0000-0100-00008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97" name="Text Box 1190">
          <a:extLst>
            <a:ext uri="{FF2B5EF4-FFF2-40B4-BE49-F238E27FC236}">
              <a16:creationId xmlns:a16="http://schemas.microsoft.com/office/drawing/2014/main" id="{00000000-0008-0000-0100-00008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98" name="Text Box 1191">
          <a:extLst>
            <a:ext uri="{FF2B5EF4-FFF2-40B4-BE49-F238E27FC236}">
              <a16:creationId xmlns:a16="http://schemas.microsoft.com/office/drawing/2014/main" id="{00000000-0008-0000-0100-00008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899" name="Text Box 1192">
          <a:extLst>
            <a:ext uri="{FF2B5EF4-FFF2-40B4-BE49-F238E27FC236}">
              <a16:creationId xmlns:a16="http://schemas.microsoft.com/office/drawing/2014/main" id="{00000000-0008-0000-0100-00008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00" name="Text Box 1193">
          <a:extLst>
            <a:ext uri="{FF2B5EF4-FFF2-40B4-BE49-F238E27FC236}">
              <a16:creationId xmlns:a16="http://schemas.microsoft.com/office/drawing/2014/main" id="{00000000-0008-0000-0100-00008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01" name="Text Box 1194">
          <a:extLst>
            <a:ext uri="{FF2B5EF4-FFF2-40B4-BE49-F238E27FC236}">
              <a16:creationId xmlns:a16="http://schemas.microsoft.com/office/drawing/2014/main" id="{00000000-0008-0000-0100-00008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02" name="Text Box 1195">
          <a:extLst>
            <a:ext uri="{FF2B5EF4-FFF2-40B4-BE49-F238E27FC236}">
              <a16:creationId xmlns:a16="http://schemas.microsoft.com/office/drawing/2014/main" id="{00000000-0008-0000-0100-00008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03" name="Text Box 1196">
          <a:extLst>
            <a:ext uri="{FF2B5EF4-FFF2-40B4-BE49-F238E27FC236}">
              <a16:creationId xmlns:a16="http://schemas.microsoft.com/office/drawing/2014/main" id="{00000000-0008-0000-0100-00008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04" name="Text Box 1197">
          <a:extLst>
            <a:ext uri="{FF2B5EF4-FFF2-40B4-BE49-F238E27FC236}">
              <a16:creationId xmlns:a16="http://schemas.microsoft.com/office/drawing/2014/main" id="{00000000-0008-0000-0100-00008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05" name="Text Box 1198">
          <a:extLst>
            <a:ext uri="{FF2B5EF4-FFF2-40B4-BE49-F238E27FC236}">
              <a16:creationId xmlns:a16="http://schemas.microsoft.com/office/drawing/2014/main" id="{00000000-0008-0000-0100-00008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06" name="Text Box 1199">
          <a:extLst>
            <a:ext uri="{FF2B5EF4-FFF2-40B4-BE49-F238E27FC236}">
              <a16:creationId xmlns:a16="http://schemas.microsoft.com/office/drawing/2014/main" id="{00000000-0008-0000-0100-00008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07" name="Text Box 1200">
          <a:extLst>
            <a:ext uri="{FF2B5EF4-FFF2-40B4-BE49-F238E27FC236}">
              <a16:creationId xmlns:a16="http://schemas.microsoft.com/office/drawing/2014/main" id="{00000000-0008-0000-0100-00008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08" name="Text Box 1201">
          <a:extLst>
            <a:ext uri="{FF2B5EF4-FFF2-40B4-BE49-F238E27FC236}">
              <a16:creationId xmlns:a16="http://schemas.microsoft.com/office/drawing/2014/main" id="{00000000-0008-0000-0100-00008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09" name="Text Box 1202">
          <a:extLst>
            <a:ext uri="{FF2B5EF4-FFF2-40B4-BE49-F238E27FC236}">
              <a16:creationId xmlns:a16="http://schemas.microsoft.com/office/drawing/2014/main" id="{00000000-0008-0000-0100-00008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10" name="Text Box 1203">
          <a:extLst>
            <a:ext uri="{FF2B5EF4-FFF2-40B4-BE49-F238E27FC236}">
              <a16:creationId xmlns:a16="http://schemas.microsoft.com/office/drawing/2014/main" id="{00000000-0008-0000-0100-00008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11" name="Text Box 1204">
          <a:extLst>
            <a:ext uri="{FF2B5EF4-FFF2-40B4-BE49-F238E27FC236}">
              <a16:creationId xmlns:a16="http://schemas.microsoft.com/office/drawing/2014/main" id="{00000000-0008-0000-0100-00008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12" name="Text Box 1205">
          <a:extLst>
            <a:ext uri="{FF2B5EF4-FFF2-40B4-BE49-F238E27FC236}">
              <a16:creationId xmlns:a16="http://schemas.microsoft.com/office/drawing/2014/main" id="{00000000-0008-0000-0100-00009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13" name="Text Box 1206">
          <a:extLst>
            <a:ext uri="{FF2B5EF4-FFF2-40B4-BE49-F238E27FC236}">
              <a16:creationId xmlns:a16="http://schemas.microsoft.com/office/drawing/2014/main" id="{00000000-0008-0000-0100-00009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14" name="Text Box 1207">
          <a:extLst>
            <a:ext uri="{FF2B5EF4-FFF2-40B4-BE49-F238E27FC236}">
              <a16:creationId xmlns:a16="http://schemas.microsoft.com/office/drawing/2014/main" id="{00000000-0008-0000-0100-00009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15" name="Text Box 1208">
          <a:extLst>
            <a:ext uri="{FF2B5EF4-FFF2-40B4-BE49-F238E27FC236}">
              <a16:creationId xmlns:a16="http://schemas.microsoft.com/office/drawing/2014/main" id="{00000000-0008-0000-0100-00009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16" name="Text Box 1209">
          <a:extLst>
            <a:ext uri="{FF2B5EF4-FFF2-40B4-BE49-F238E27FC236}">
              <a16:creationId xmlns:a16="http://schemas.microsoft.com/office/drawing/2014/main" id="{00000000-0008-0000-0100-00009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17" name="Text Box 1210">
          <a:extLst>
            <a:ext uri="{FF2B5EF4-FFF2-40B4-BE49-F238E27FC236}">
              <a16:creationId xmlns:a16="http://schemas.microsoft.com/office/drawing/2014/main" id="{00000000-0008-0000-0100-00009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18" name="Text Box 1211">
          <a:extLst>
            <a:ext uri="{FF2B5EF4-FFF2-40B4-BE49-F238E27FC236}">
              <a16:creationId xmlns:a16="http://schemas.microsoft.com/office/drawing/2014/main" id="{00000000-0008-0000-0100-00009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19" name="Text Box 1212">
          <a:extLst>
            <a:ext uri="{FF2B5EF4-FFF2-40B4-BE49-F238E27FC236}">
              <a16:creationId xmlns:a16="http://schemas.microsoft.com/office/drawing/2014/main" id="{00000000-0008-0000-0100-00009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20" name="Text Box 1213">
          <a:extLst>
            <a:ext uri="{FF2B5EF4-FFF2-40B4-BE49-F238E27FC236}">
              <a16:creationId xmlns:a16="http://schemas.microsoft.com/office/drawing/2014/main" id="{00000000-0008-0000-0100-00009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21" name="Text Box 1214">
          <a:extLst>
            <a:ext uri="{FF2B5EF4-FFF2-40B4-BE49-F238E27FC236}">
              <a16:creationId xmlns:a16="http://schemas.microsoft.com/office/drawing/2014/main" id="{00000000-0008-0000-0100-00009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22" name="Text Box 1215">
          <a:extLst>
            <a:ext uri="{FF2B5EF4-FFF2-40B4-BE49-F238E27FC236}">
              <a16:creationId xmlns:a16="http://schemas.microsoft.com/office/drawing/2014/main" id="{00000000-0008-0000-0100-00009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23" name="Text Box 1216">
          <a:extLst>
            <a:ext uri="{FF2B5EF4-FFF2-40B4-BE49-F238E27FC236}">
              <a16:creationId xmlns:a16="http://schemas.microsoft.com/office/drawing/2014/main" id="{00000000-0008-0000-0100-00009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24" name="Text Box 1217">
          <a:extLst>
            <a:ext uri="{FF2B5EF4-FFF2-40B4-BE49-F238E27FC236}">
              <a16:creationId xmlns:a16="http://schemas.microsoft.com/office/drawing/2014/main" id="{00000000-0008-0000-0100-00009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25" name="Text Box 1218">
          <a:extLst>
            <a:ext uri="{FF2B5EF4-FFF2-40B4-BE49-F238E27FC236}">
              <a16:creationId xmlns:a16="http://schemas.microsoft.com/office/drawing/2014/main" id="{00000000-0008-0000-0100-00009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26" name="Text Box 1219">
          <a:extLst>
            <a:ext uri="{FF2B5EF4-FFF2-40B4-BE49-F238E27FC236}">
              <a16:creationId xmlns:a16="http://schemas.microsoft.com/office/drawing/2014/main" id="{00000000-0008-0000-0100-00009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27" name="Text Box 1220">
          <a:extLst>
            <a:ext uri="{FF2B5EF4-FFF2-40B4-BE49-F238E27FC236}">
              <a16:creationId xmlns:a16="http://schemas.microsoft.com/office/drawing/2014/main" id="{00000000-0008-0000-0100-00009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28" name="Text Box 1221">
          <a:extLst>
            <a:ext uri="{FF2B5EF4-FFF2-40B4-BE49-F238E27FC236}">
              <a16:creationId xmlns:a16="http://schemas.microsoft.com/office/drawing/2014/main" id="{00000000-0008-0000-0100-0000A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29" name="Text Box 1222">
          <a:extLst>
            <a:ext uri="{FF2B5EF4-FFF2-40B4-BE49-F238E27FC236}">
              <a16:creationId xmlns:a16="http://schemas.microsoft.com/office/drawing/2014/main" id="{00000000-0008-0000-0100-0000A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30" name="Text Box 1223">
          <a:extLst>
            <a:ext uri="{FF2B5EF4-FFF2-40B4-BE49-F238E27FC236}">
              <a16:creationId xmlns:a16="http://schemas.microsoft.com/office/drawing/2014/main" id="{00000000-0008-0000-0100-0000A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31" name="Text Box 1224">
          <a:extLst>
            <a:ext uri="{FF2B5EF4-FFF2-40B4-BE49-F238E27FC236}">
              <a16:creationId xmlns:a16="http://schemas.microsoft.com/office/drawing/2014/main" id="{00000000-0008-0000-0100-0000A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32" name="Text Box 1225">
          <a:extLst>
            <a:ext uri="{FF2B5EF4-FFF2-40B4-BE49-F238E27FC236}">
              <a16:creationId xmlns:a16="http://schemas.microsoft.com/office/drawing/2014/main" id="{00000000-0008-0000-0100-0000A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33" name="Text Box 1226">
          <a:extLst>
            <a:ext uri="{FF2B5EF4-FFF2-40B4-BE49-F238E27FC236}">
              <a16:creationId xmlns:a16="http://schemas.microsoft.com/office/drawing/2014/main" id="{00000000-0008-0000-0100-0000A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34" name="Text Box 1227">
          <a:extLst>
            <a:ext uri="{FF2B5EF4-FFF2-40B4-BE49-F238E27FC236}">
              <a16:creationId xmlns:a16="http://schemas.microsoft.com/office/drawing/2014/main" id="{00000000-0008-0000-0100-0000A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35" name="Text Box 1228">
          <a:extLst>
            <a:ext uri="{FF2B5EF4-FFF2-40B4-BE49-F238E27FC236}">
              <a16:creationId xmlns:a16="http://schemas.microsoft.com/office/drawing/2014/main" id="{00000000-0008-0000-0100-0000A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36" name="Text Box 1229">
          <a:extLst>
            <a:ext uri="{FF2B5EF4-FFF2-40B4-BE49-F238E27FC236}">
              <a16:creationId xmlns:a16="http://schemas.microsoft.com/office/drawing/2014/main" id="{00000000-0008-0000-0100-0000A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37" name="Text Box 1230">
          <a:extLst>
            <a:ext uri="{FF2B5EF4-FFF2-40B4-BE49-F238E27FC236}">
              <a16:creationId xmlns:a16="http://schemas.microsoft.com/office/drawing/2014/main" id="{00000000-0008-0000-0100-0000A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38" name="Text Box 1231">
          <a:extLst>
            <a:ext uri="{FF2B5EF4-FFF2-40B4-BE49-F238E27FC236}">
              <a16:creationId xmlns:a16="http://schemas.microsoft.com/office/drawing/2014/main" id="{00000000-0008-0000-0100-0000A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39" name="Text Box 1232">
          <a:extLst>
            <a:ext uri="{FF2B5EF4-FFF2-40B4-BE49-F238E27FC236}">
              <a16:creationId xmlns:a16="http://schemas.microsoft.com/office/drawing/2014/main" id="{00000000-0008-0000-0100-0000A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40" name="Text Box 1233">
          <a:extLst>
            <a:ext uri="{FF2B5EF4-FFF2-40B4-BE49-F238E27FC236}">
              <a16:creationId xmlns:a16="http://schemas.microsoft.com/office/drawing/2014/main" id="{00000000-0008-0000-0100-0000A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41" name="Text Box 1234">
          <a:extLst>
            <a:ext uri="{FF2B5EF4-FFF2-40B4-BE49-F238E27FC236}">
              <a16:creationId xmlns:a16="http://schemas.microsoft.com/office/drawing/2014/main" id="{00000000-0008-0000-0100-0000A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42" name="Text Box 1235">
          <a:extLst>
            <a:ext uri="{FF2B5EF4-FFF2-40B4-BE49-F238E27FC236}">
              <a16:creationId xmlns:a16="http://schemas.microsoft.com/office/drawing/2014/main" id="{00000000-0008-0000-0100-0000A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43" name="Text Box 1236">
          <a:extLst>
            <a:ext uri="{FF2B5EF4-FFF2-40B4-BE49-F238E27FC236}">
              <a16:creationId xmlns:a16="http://schemas.microsoft.com/office/drawing/2014/main" id="{00000000-0008-0000-0100-0000A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44" name="Text Box 1237">
          <a:extLst>
            <a:ext uri="{FF2B5EF4-FFF2-40B4-BE49-F238E27FC236}">
              <a16:creationId xmlns:a16="http://schemas.microsoft.com/office/drawing/2014/main" id="{00000000-0008-0000-0100-0000B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45" name="Text Box 1238">
          <a:extLst>
            <a:ext uri="{FF2B5EF4-FFF2-40B4-BE49-F238E27FC236}">
              <a16:creationId xmlns:a16="http://schemas.microsoft.com/office/drawing/2014/main" id="{00000000-0008-0000-0100-0000B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46" name="Text Box 1239">
          <a:extLst>
            <a:ext uri="{FF2B5EF4-FFF2-40B4-BE49-F238E27FC236}">
              <a16:creationId xmlns:a16="http://schemas.microsoft.com/office/drawing/2014/main" id="{00000000-0008-0000-0100-0000B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47" name="Text Box 1240">
          <a:extLst>
            <a:ext uri="{FF2B5EF4-FFF2-40B4-BE49-F238E27FC236}">
              <a16:creationId xmlns:a16="http://schemas.microsoft.com/office/drawing/2014/main" id="{00000000-0008-0000-0100-0000B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48" name="Text Box 1241">
          <a:extLst>
            <a:ext uri="{FF2B5EF4-FFF2-40B4-BE49-F238E27FC236}">
              <a16:creationId xmlns:a16="http://schemas.microsoft.com/office/drawing/2014/main" id="{00000000-0008-0000-0100-0000B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49" name="Text Box 1242">
          <a:extLst>
            <a:ext uri="{FF2B5EF4-FFF2-40B4-BE49-F238E27FC236}">
              <a16:creationId xmlns:a16="http://schemas.microsoft.com/office/drawing/2014/main" id="{00000000-0008-0000-0100-0000B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50" name="Text Box 1243">
          <a:extLst>
            <a:ext uri="{FF2B5EF4-FFF2-40B4-BE49-F238E27FC236}">
              <a16:creationId xmlns:a16="http://schemas.microsoft.com/office/drawing/2014/main" id="{00000000-0008-0000-0100-0000B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51" name="Text Box 1244">
          <a:extLst>
            <a:ext uri="{FF2B5EF4-FFF2-40B4-BE49-F238E27FC236}">
              <a16:creationId xmlns:a16="http://schemas.microsoft.com/office/drawing/2014/main" id="{00000000-0008-0000-0100-0000B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52" name="Text Box 1245">
          <a:extLst>
            <a:ext uri="{FF2B5EF4-FFF2-40B4-BE49-F238E27FC236}">
              <a16:creationId xmlns:a16="http://schemas.microsoft.com/office/drawing/2014/main" id="{00000000-0008-0000-0100-0000B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53" name="Text Box 1246">
          <a:extLst>
            <a:ext uri="{FF2B5EF4-FFF2-40B4-BE49-F238E27FC236}">
              <a16:creationId xmlns:a16="http://schemas.microsoft.com/office/drawing/2014/main" id="{00000000-0008-0000-0100-0000B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54" name="Text Box 1247">
          <a:extLst>
            <a:ext uri="{FF2B5EF4-FFF2-40B4-BE49-F238E27FC236}">
              <a16:creationId xmlns:a16="http://schemas.microsoft.com/office/drawing/2014/main" id="{00000000-0008-0000-0100-0000B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55" name="Text Box 1248">
          <a:extLst>
            <a:ext uri="{FF2B5EF4-FFF2-40B4-BE49-F238E27FC236}">
              <a16:creationId xmlns:a16="http://schemas.microsoft.com/office/drawing/2014/main" id="{00000000-0008-0000-0100-0000B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56" name="Text Box 1249">
          <a:extLst>
            <a:ext uri="{FF2B5EF4-FFF2-40B4-BE49-F238E27FC236}">
              <a16:creationId xmlns:a16="http://schemas.microsoft.com/office/drawing/2014/main" id="{00000000-0008-0000-0100-0000B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57" name="Text Box 1250">
          <a:extLst>
            <a:ext uri="{FF2B5EF4-FFF2-40B4-BE49-F238E27FC236}">
              <a16:creationId xmlns:a16="http://schemas.microsoft.com/office/drawing/2014/main" id="{00000000-0008-0000-0100-0000B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58" name="Text Box 1251">
          <a:extLst>
            <a:ext uri="{FF2B5EF4-FFF2-40B4-BE49-F238E27FC236}">
              <a16:creationId xmlns:a16="http://schemas.microsoft.com/office/drawing/2014/main" id="{00000000-0008-0000-0100-0000B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59" name="Text Box 1252">
          <a:extLst>
            <a:ext uri="{FF2B5EF4-FFF2-40B4-BE49-F238E27FC236}">
              <a16:creationId xmlns:a16="http://schemas.microsoft.com/office/drawing/2014/main" id="{00000000-0008-0000-0100-0000B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60" name="Text Box 1253">
          <a:extLst>
            <a:ext uri="{FF2B5EF4-FFF2-40B4-BE49-F238E27FC236}">
              <a16:creationId xmlns:a16="http://schemas.microsoft.com/office/drawing/2014/main" id="{00000000-0008-0000-0100-0000C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61" name="Text Box 1254">
          <a:extLst>
            <a:ext uri="{FF2B5EF4-FFF2-40B4-BE49-F238E27FC236}">
              <a16:creationId xmlns:a16="http://schemas.microsoft.com/office/drawing/2014/main" id="{00000000-0008-0000-0100-0000C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62" name="Text Box 1255">
          <a:extLst>
            <a:ext uri="{FF2B5EF4-FFF2-40B4-BE49-F238E27FC236}">
              <a16:creationId xmlns:a16="http://schemas.microsoft.com/office/drawing/2014/main" id="{00000000-0008-0000-0100-0000C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63" name="Text Box 1256">
          <a:extLst>
            <a:ext uri="{FF2B5EF4-FFF2-40B4-BE49-F238E27FC236}">
              <a16:creationId xmlns:a16="http://schemas.microsoft.com/office/drawing/2014/main" id="{00000000-0008-0000-0100-0000C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64" name="Text Box 1257">
          <a:extLst>
            <a:ext uri="{FF2B5EF4-FFF2-40B4-BE49-F238E27FC236}">
              <a16:creationId xmlns:a16="http://schemas.microsoft.com/office/drawing/2014/main" id="{00000000-0008-0000-0100-0000C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65" name="Text Box 1258">
          <a:extLst>
            <a:ext uri="{FF2B5EF4-FFF2-40B4-BE49-F238E27FC236}">
              <a16:creationId xmlns:a16="http://schemas.microsoft.com/office/drawing/2014/main" id="{00000000-0008-0000-0100-0000C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66" name="Text Box 1259">
          <a:extLst>
            <a:ext uri="{FF2B5EF4-FFF2-40B4-BE49-F238E27FC236}">
              <a16:creationId xmlns:a16="http://schemas.microsoft.com/office/drawing/2014/main" id="{00000000-0008-0000-0100-0000C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67" name="Text Box 1260">
          <a:extLst>
            <a:ext uri="{FF2B5EF4-FFF2-40B4-BE49-F238E27FC236}">
              <a16:creationId xmlns:a16="http://schemas.microsoft.com/office/drawing/2014/main" id="{00000000-0008-0000-0100-0000C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68" name="Text Box 1261">
          <a:extLst>
            <a:ext uri="{FF2B5EF4-FFF2-40B4-BE49-F238E27FC236}">
              <a16:creationId xmlns:a16="http://schemas.microsoft.com/office/drawing/2014/main" id="{00000000-0008-0000-0100-0000C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69" name="Text Box 1262">
          <a:extLst>
            <a:ext uri="{FF2B5EF4-FFF2-40B4-BE49-F238E27FC236}">
              <a16:creationId xmlns:a16="http://schemas.microsoft.com/office/drawing/2014/main" id="{00000000-0008-0000-0100-0000C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70" name="Text Box 1263">
          <a:extLst>
            <a:ext uri="{FF2B5EF4-FFF2-40B4-BE49-F238E27FC236}">
              <a16:creationId xmlns:a16="http://schemas.microsoft.com/office/drawing/2014/main" id="{00000000-0008-0000-0100-0000C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71" name="Text Box 1264">
          <a:extLst>
            <a:ext uri="{FF2B5EF4-FFF2-40B4-BE49-F238E27FC236}">
              <a16:creationId xmlns:a16="http://schemas.microsoft.com/office/drawing/2014/main" id="{00000000-0008-0000-0100-0000C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72" name="Text Box 1265">
          <a:extLst>
            <a:ext uri="{FF2B5EF4-FFF2-40B4-BE49-F238E27FC236}">
              <a16:creationId xmlns:a16="http://schemas.microsoft.com/office/drawing/2014/main" id="{00000000-0008-0000-0100-0000C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73" name="Text Box 1266">
          <a:extLst>
            <a:ext uri="{FF2B5EF4-FFF2-40B4-BE49-F238E27FC236}">
              <a16:creationId xmlns:a16="http://schemas.microsoft.com/office/drawing/2014/main" id="{00000000-0008-0000-0100-0000C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74" name="Text Box 1267">
          <a:extLst>
            <a:ext uri="{FF2B5EF4-FFF2-40B4-BE49-F238E27FC236}">
              <a16:creationId xmlns:a16="http://schemas.microsoft.com/office/drawing/2014/main" id="{00000000-0008-0000-0100-0000C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75" name="Text Box 1268">
          <a:extLst>
            <a:ext uri="{FF2B5EF4-FFF2-40B4-BE49-F238E27FC236}">
              <a16:creationId xmlns:a16="http://schemas.microsoft.com/office/drawing/2014/main" id="{00000000-0008-0000-0100-0000C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76" name="Text Box 1269">
          <a:extLst>
            <a:ext uri="{FF2B5EF4-FFF2-40B4-BE49-F238E27FC236}">
              <a16:creationId xmlns:a16="http://schemas.microsoft.com/office/drawing/2014/main" id="{00000000-0008-0000-0100-0000D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77" name="Text Box 1270">
          <a:extLst>
            <a:ext uri="{FF2B5EF4-FFF2-40B4-BE49-F238E27FC236}">
              <a16:creationId xmlns:a16="http://schemas.microsoft.com/office/drawing/2014/main" id="{00000000-0008-0000-0100-0000D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78" name="Text Box 1271">
          <a:extLst>
            <a:ext uri="{FF2B5EF4-FFF2-40B4-BE49-F238E27FC236}">
              <a16:creationId xmlns:a16="http://schemas.microsoft.com/office/drawing/2014/main" id="{00000000-0008-0000-0100-0000D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79" name="Text Box 1272">
          <a:extLst>
            <a:ext uri="{FF2B5EF4-FFF2-40B4-BE49-F238E27FC236}">
              <a16:creationId xmlns:a16="http://schemas.microsoft.com/office/drawing/2014/main" id="{00000000-0008-0000-0100-0000D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80" name="Text Box 1273">
          <a:extLst>
            <a:ext uri="{FF2B5EF4-FFF2-40B4-BE49-F238E27FC236}">
              <a16:creationId xmlns:a16="http://schemas.microsoft.com/office/drawing/2014/main" id="{00000000-0008-0000-0100-0000D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81" name="Text Box 1274">
          <a:extLst>
            <a:ext uri="{FF2B5EF4-FFF2-40B4-BE49-F238E27FC236}">
              <a16:creationId xmlns:a16="http://schemas.microsoft.com/office/drawing/2014/main" id="{00000000-0008-0000-0100-0000D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82" name="Text Box 1275">
          <a:extLst>
            <a:ext uri="{FF2B5EF4-FFF2-40B4-BE49-F238E27FC236}">
              <a16:creationId xmlns:a16="http://schemas.microsoft.com/office/drawing/2014/main" id="{00000000-0008-0000-0100-0000D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83" name="Text Box 1276">
          <a:extLst>
            <a:ext uri="{FF2B5EF4-FFF2-40B4-BE49-F238E27FC236}">
              <a16:creationId xmlns:a16="http://schemas.microsoft.com/office/drawing/2014/main" id="{00000000-0008-0000-0100-0000D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84" name="Text Box 1277">
          <a:extLst>
            <a:ext uri="{FF2B5EF4-FFF2-40B4-BE49-F238E27FC236}">
              <a16:creationId xmlns:a16="http://schemas.microsoft.com/office/drawing/2014/main" id="{00000000-0008-0000-0100-0000D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85" name="Text Box 1278">
          <a:extLst>
            <a:ext uri="{FF2B5EF4-FFF2-40B4-BE49-F238E27FC236}">
              <a16:creationId xmlns:a16="http://schemas.microsoft.com/office/drawing/2014/main" id="{00000000-0008-0000-0100-0000D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86" name="Text Box 1279">
          <a:extLst>
            <a:ext uri="{FF2B5EF4-FFF2-40B4-BE49-F238E27FC236}">
              <a16:creationId xmlns:a16="http://schemas.microsoft.com/office/drawing/2014/main" id="{00000000-0008-0000-0100-0000D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87" name="Text Box 1280">
          <a:extLst>
            <a:ext uri="{FF2B5EF4-FFF2-40B4-BE49-F238E27FC236}">
              <a16:creationId xmlns:a16="http://schemas.microsoft.com/office/drawing/2014/main" id="{00000000-0008-0000-0100-0000D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88" name="Text Box 1281">
          <a:extLst>
            <a:ext uri="{FF2B5EF4-FFF2-40B4-BE49-F238E27FC236}">
              <a16:creationId xmlns:a16="http://schemas.microsoft.com/office/drawing/2014/main" id="{00000000-0008-0000-0100-0000D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89" name="Text Box 1282">
          <a:extLst>
            <a:ext uri="{FF2B5EF4-FFF2-40B4-BE49-F238E27FC236}">
              <a16:creationId xmlns:a16="http://schemas.microsoft.com/office/drawing/2014/main" id="{00000000-0008-0000-0100-0000D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90" name="Text Box 1283">
          <a:extLst>
            <a:ext uri="{FF2B5EF4-FFF2-40B4-BE49-F238E27FC236}">
              <a16:creationId xmlns:a16="http://schemas.microsoft.com/office/drawing/2014/main" id="{00000000-0008-0000-0100-0000D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91" name="Text Box 1284">
          <a:extLst>
            <a:ext uri="{FF2B5EF4-FFF2-40B4-BE49-F238E27FC236}">
              <a16:creationId xmlns:a16="http://schemas.microsoft.com/office/drawing/2014/main" id="{00000000-0008-0000-0100-0000D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92" name="Text Box 1285">
          <a:extLst>
            <a:ext uri="{FF2B5EF4-FFF2-40B4-BE49-F238E27FC236}">
              <a16:creationId xmlns:a16="http://schemas.microsoft.com/office/drawing/2014/main" id="{00000000-0008-0000-0100-0000E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93" name="Text Box 1286">
          <a:extLst>
            <a:ext uri="{FF2B5EF4-FFF2-40B4-BE49-F238E27FC236}">
              <a16:creationId xmlns:a16="http://schemas.microsoft.com/office/drawing/2014/main" id="{00000000-0008-0000-0100-0000E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94" name="Text Box 1287">
          <a:extLst>
            <a:ext uri="{FF2B5EF4-FFF2-40B4-BE49-F238E27FC236}">
              <a16:creationId xmlns:a16="http://schemas.microsoft.com/office/drawing/2014/main" id="{00000000-0008-0000-0100-0000E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95" name="Text Box 1288">
          <a:extLst>
            <a:ext uri="{FF2B5EF4-FFF2-40B4-BE49-F238E27FC236}">
              <a16:creationId xmlns:a16="http://schemas.microsoft.com/office/drawing/2014/main" id="{00000000-0008-0000-0100-0000E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96" name="Text Box 1289">
          <a:extLst>
            <a:ext uri="{FF2B5EF4-FFF2-40B4-BE49-F238E27FC236}">
              <a16:creationId xmlns:a16="http://schemas.microsoft.com/office/drawing/2014/main" id="{00000000-0008-0000-0100-0000E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97" name="Text Box 1290">
          <a:extLst>
            <a:ext uri="{FF2B5EF4-FFF2-40B4-BE49-F238E27FC236}">
              <a16:creationId xmlns:a16="http://schemas.microsoft.com/office/drawing/2014/main" id="{00000000-0008-0000-0100-0000E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98" name="Text Box 1291">
          <a:extLst>
            <a:ext uri="{FF2B5EF4-FFF2-40B4-BE49-F238E27FC236}">
              <a16:creationId xmlns:a16="http://schemas.microsoft.com/office/drawing/2014/main" id="{00000000-0008-0000-0100-0000E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999" name="Text Box 1292">
          <a:extLst>
            <a:ext uri="{FF2B5EF4-FFF2-40B4-BE49-F238E27FC236}">
              <a16:creationId xmlns:a16="http://schemas.microsoft.com/office/drawing/2014/main" id="{00000000-0008-0000-0100-0000E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00" name="Text Box 1293">
          <a:extLst>
            <a:ext uri="{FF2B5EF4-FFF2-40B4-BE49-F238E27FC236}">
              <a16:creationId xmlns:a16="http://schemas.microsoft.com/office/drawing/2014/main" id="{00000000-0008-0000-0100-0000E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01" name="Text Box 1294">
          <a:extLst>
            <a:ext uri="{FF2B5EF4-FFF2-40B4-BE49-F238E27FC236}">
              <a16:creationId xmlns:a16="http://schemas.microsoft.com/office/drawing/2014/main" id="{00000000-0008-0000-0100-0000E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02" name="Text Box 1295">
          <a:extLst>
            <a:ext uri="{FF2B5EF4-FFF2-40B4-BE49-F238E27FC236}">
              <a16:creationId xmlns:a16="http://schemas.microsoft.com/office/drawing/2014/main" id="{00000000-0008-0000-0100-0000E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03" name="Text Box 1296">
          <a:extLst>
            <a:ext uri="{FF2B5EF4-FFF2-40B4-BE49-F238E27FC236}">
              <a16:creationId xmlns:a16="http://schemas.microsoft.com/office/drawing/2014/main" id="{00000000-0008-0000-0100-0000E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04" name="Text Box 1297">
          <a:extLst>
            <a:ext uri="{FF2B5EF4-FFF2-40B4-BE49-F238E27FC236}">
              <a16:creationId xmlns:a16="http://schemas.microsoft.com/office/drawing/2014/main" id="{00000000-0008-0000-0100-0000E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05" name="Text Box 1298">
          <a:extLst>
            <a:ext uri="{FF2B5EF4-FFF2-40B4-BE49-F238E27FC236}">
              <a16:creationId xmlns:a16="http://schemas.microsoft.com/office/drawing/2014/main" id="{00000000-0008-0000-0100-0000E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06" name="Text Box 1299">
          <a:extLst>
            <a:ext uri="{FF2B5EF4-FFF2-40B4-BE49-F238E27FC236}">
              <a16:creationId xmlns:a16="http://schemas.microsoft.com/office/drawing/2014/main" id="{00000000-0008-0000-0100-0000E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07" name="Text Box 1300">
          <a:extLst>
            <a:ext uri="{FF2B5EF4-FFF2-40B4-BE49-F238E27FC236}">
              <a16:creationId xmlns:a16="http://schemas.microsoft.com/office/drawing/2014/main" id="{00000000-0008-0000-0100-0000E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08" name="Text Box 1301">
          <a:extLst>
            <a:ext uri="{FF2B5EF4-FFF2-40B4-BE49-F238E27FC236}">
              <a16:creationId xmlns:a16="http://schemas.microsoft.com/office/drawing/2014/main" id="{00000000-0008-0000-0100-0000F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09" name="Text Box 1302">
          <a:extLst>
            <a:ext uri="{FF2B5EF4-FFF2-40B4-BE49-F238E27FC236}">
              <a16:creationId xmlns:a16="http://schemas.microsoft.com/office/drawing/2014/main" id="{00000000-0008-0000-0100-0000F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10" name="Text Box 1303">
          <a:extLst>
            <a:ext uri="{FF2B5EF4-FFF2-40B4-BE49-F238E27FC236}">
              <a16:creationId xmlns:a16="http://schemas.microsoft.com/office/drawing/2014/main" id="{00000000-0008-0000-0100-0000F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11" name="Text Box 1304">
          <a:extLst>
            <a:ext uri="{FF2B5EF4-FFF2-40B4-BE49-F238E27FC236}">
              <a16:creationId xmlns:a16="http://schemas.microsoft.com/office/drawing/2014/main" id="{00000000-0008-0000-0100-0000F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12" name="Text Box 1305">
          <a:extLst>
            <a:ext uri="{FF2B5EF4-FFF2-40B4-BE49-F238E27FC236}">
              <a16:creationId xmlns:a16="http://schemas.microsoft.com/office/drawing/2014/main" id="{00000000-0008-0000-0100-0000F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13" name="Text Box 1306">
          <a:extLst>
            <a:ext uri="{FF2B5EF4-FFF2-40B4-BE49-F238E27FC236}">
              <a16:creationId xmlns:a16="http://schemas.microsoft.com/office/drawing/2014/main" id="{00000000-0008-0000-0100-0000F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14" name="Text Box 1307">
          <a:extLst>
            <a:ext uri="{FF2B5EF4-FFF2-40B4-BE49-F238E27FC236}">
              <a16:creationId xmlns:a16="http://schemas.microsoft.com/office/drawing/2014/main" id="{00000000-0008-0000-0100-0000F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15" name="Text Box 1308">
          <a:extLst>
            <a:ext uri="{FF2B5EF4-FFF2-40B4-BE49-F238E27FC236}">
              <a16:creationId xmlns:a16="http://schemas.microsoft.com/office/drawing/2014/main" id="{00000000-0008-0000-0100-0000F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16" name="Text Box 1309">
          <a:extLst>
            <a:ext uri="{FF2B5EF4-FFF2-40B4-BE49-F238E27FC236}">
              <a16:creationId xmlns:a16="http://schemas.microsoft.com/office/drawing/2014/main" id="{00000000-0008-0000-0100-0000F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17" name="Text Box 1310">
          <a:extLst>
            <a:ext uri="{FF2B5EF4-FFF2-40B4-BE49-F238E27FC236}">
              <a16:creationId xmlns:a16="http://schemas.microsoft.com/office/drawing/2014/main" id="{00000000-0008-0000-0100-0000F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18" name="Text Box 1311">
          <a:extLst>
            <a:ext uri="{FF2B5EF4-FFF2-40B4-BE49-F238E27FC236}">
              <a16:creationId xmlns:a16="http://schemas.microsoft.com/office/drawing/2014/main" id="{00000000-0008-0000-0100-0000F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19" name="Text Box 1312">
          <a:extLst>
            <a:ext uri="{FF2B5EF4-FFF2-40B4-BE49-F238E27FC236}">
              <a16:creationId xmlns:a16="http://schemas.microsoft.com/office/drawing/2014/main" id="{00000000-0008-0000-0100-0000F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20" name="Text Box 1313">
          <a:extLst>
            <a:ext uri="{FF2B5EF4-FFF2-40B4-BE49-F238E27FC236}">
              <a16:creationId xmlns:a16="http://schemas.microsoft.com/office/drawing/2014/main" id="{00000000-0008-0000-0100-0000F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21" name="Text Box 1314">
          <a:extLst>
            <a:ext uri="{FF2B5EF4-FFF2-40B4-BE49-F238E27FC236}">
              <a16:creationId xmlns:a16="http://schemas.microsoft.com/office/drawing/2014/main" id="{00000000-0008-0000-0100-0000F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22" name="Text Box 1315">
          <a:extLst>
            <a:ext uri="{FF2B5EF4-FFF2-40B4-BE49-F238E27FC236}">
              <a16:creationId xmlns:a16="http://schemas.microsoft.com/office/drawing/2014/main" id="{00000000-0008-0000-0100-0000F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23" name="Text Box 1316">
          <a:extLst>
            <a:ext uri="{FF2B5EF4-FFF2-40B4-BE49-F238E27FC236}">
              <a16:creationId xmlns:a16="http://schemas.microsoft.com/office/drawing/2014/main" id="{00000000-0008-0000-0100-0000F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24" name="Text Box 1317">
          <a:extLst>
            <a:ext uri="{FF2B5EF4-FFF2-40B4-BE49-F238E27FC236}">
              <a16:creationId xmlns:a16="http://schemas.microsoft.com/office/drawing/2014/main" id="{00000000-0008-0000-0100-00000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25" name="Text Box 1318">
          <a:extLst>
            <a:ext uri="{FF2B5EF4-FFF2-40B4-BE49-F238E27FC236}">
              <a16:creationId xmlns:a16="http://schemas.microsoft.com/office/drawing/2014/main" id="{00000000-0008-0000-0100-00000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26" name="Text Box 1319">
          <a:extLst>
            <a:ext uri="{FF2B5EF4-FFF2-40B4-BE49-F238E27FC236}">
              <a16:creationId xmlns:a16="http://schemas.microsoft.com/office/drawing/2014/main" id="{00000000-0008-0000-0100-00000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27" name="Text Box 1320">
          <a:extLst>
            <a:ext uri="{FF2B5EF4-FFF2-40B4-BE49-F238E27FC236}">
              <a16:creationId xmlns:a16="http://schemas.microsoft.com/office/drawing/2014/main" id="{00000000-0008-0000-0100-00000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28" name="Text Box 1321">
          <a:extLst>
            <a:ext uri="{FF2B5EF4-FFF2-40B4-BE49-F238E27FC236}">
              <a16:creationId xmlns:a16="http://schemas.microsoft.com/office/drawing/2014/main" id="{00000000-0008-0000-0100-00000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29" name="Text Box 1322">
          <a:extLst>
            <a:ext uri="{FF2B5EF4-FFF2-40B4-BE49-F238E27FC236}">
              <a16:creationId xmlns:a16="http://schemas.microsoft.com/office/drawing/2014/main" id="{00000000-0008-0000-0100-00000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30" name="Text Box 1323">
          <a:extLst>
            <a:ext uri="{FF2B5EF4-FFF2-40B4-BE49-F238E27FC236}">
              <a16:creationId xmlns:a16="http://schemas.microsoft.com/office/drawing/2014/main" id="{00000000-0008-0000-0100-00000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31" name="Text Box 1324">
          <a:extLst>
            <a:ext uri="{FF2B5EF4-FFF2-40B4-BE49-F238E27FC236}">
              <a16:creationId xmlns:a16="http://schemas.microsoft.com/office/drawing/2014/main" id="{00000000-0008-0000-0100-00000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32" name="Text Box 1325">
          <a:extLst>
            <a:ext uri="{FF2B5EF4-FFF2-40B4-BE49-F238E27FC236}">
              <a16:creationId xmlns:a16="http://schemas.microsoft.com/office/drawing/2014/main" id="{00000000-0008-0000-0100-00000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33" name="Text Box 1326">
          <a:extLst>
            <a:ext uri="{FF2B5EF4-FFF2-40B4-BE49-F238E27FC236}">
              <a16:creationId xmlns:a16="http://schemas.microsoft.com/office/drawing/2014/main" id="{00000000-0008-0000-0100-00000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34" name="Text Box 1327">
          <a:extLst>
            <a:ext uri="{FF2B5EF4-FFF2-40B4-BE49-F238E27FC236}">
              <a16:creationId xmlns:a16="http://schemas.microsoft.com/office/drawing/2014/main" id="{00000000-0008-0000-0100-00000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35" name="Text Box 1328">
          <a:extLst>
            <a:ext uri="{FF2B5EF4-FFF2-40B4-BE49-F238E27FC236}">
              <a16:creationId xmlns:a16="http://schemas.microsoft.com/office/drawing/2014/main" id="{00000000-0008-0000-0100-00000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36" name="Text Box 1329">
          <a:extLst>
            <a:ext uri="{FF2B5EF4-FFF2-40B4-BE49-F238E27FC236}">
              <a16:creationId xmlns:a16="http://schemas.microsoft.com/office/drawing/2014/main" id="{00000000-0008-0000-0100-00000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37" name="Text Box 1330">
          <a:extLst>
            <a:ext uri="{FF2B5EF4-FFF2-40B4-BE49-F238E27FC236}">
              <a16:creationId xmlns:a16="http://schemas.microsoft.com/office/drawing/2014/main" id="{00000000-0008-0000-0100-00000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38" name="Text Box 1331">
          <a:extLst>
            <a:ext uri="{FF2B5EF4-FFF2-40B4-BE49-F238E27FC236}">
              <a16:creationId xmlns:a16="http://schemas.microsoft.com/office/drawing/2014/main" id="{00000000-0008-0000-0100-00000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39" name="Text Box 1332">
          <a:extLst>
            <a:ext uri="{FF2B5EF4-FFF2-40B4-BE49-F238E27FC236}">
              <a16:creationId xmlns:a16="http://schemas.microsoft.com/office/drawing/2014/main" id="{00000000-0008-0000-0100-00000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40" name="Text Box 1333">
          <a:extLst>
            <a:ext uri="{FF2B5EF4-FFF2-40B4-BE49-F238E27FC236}">
              <a16:creationId xmlns:a16="http://schemas.microsoft.com/office/drawing/2014/main" id="{00000000-0008-0000-0100-00001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41" name="Text Box 1334">
          <a:extLst>
            <a:ext uri="{FF2B5EF4-FFF2-40B4-BE49-F238E27FC236}">
              <a16:creationId xmlns:a16="http://schemas.microsoft.com/office/drawing/2014/main" id="{00000000-0008-0000-0100-00001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42" name="Text Box 1335">
          <a:extLst>
            <a:ext uri="{FF2B5EF4-FFF2-40B4-BE49-F238E27FC236}">
              <a16:creationId xmlns:a16="http://schemas.microsoft.com/office/drawing/2014/main" id="{00000000-0008-0000-0100-00001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43" name="Text Box 1336">
          <a:extLst>
            <a:ext uri="{FF2B5EF4-FFF2-40B4-BE49-F238E27FC236}">
              <a16:creationId xmlns:a16="http://schemas.microsoft.com/office/drawing/2014/main" id="{00000000-0008-0000-0100-00001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44" name="Text Box 1337">
          <a:extLst>
            <a:ext uri="{FF2B5EF4-FFF2-40B4-BE49-F238E27FC236}">
              <a16:creationId xmlns:a16="http://schemas.microsoft.com/office/drawing/2014/main" id="{00000000-0008-0000-0100-00001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45" name="Text Box 1338">
          <a:extLst>
            <a:ext uri="{FF2B5EF4-FFF2-40B4-BE49-F238E27FC236}">
              <a16:creationId xmlns:a16="http://schemas.microsoft.com/office/drawing/2014/main" id="{00000000-0008-0000-0100-00001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46" name="Text Box 1339">
          <a:extLst>
            <a:ext uri="{FF2B5EF4-FFF2-40B4-BE49-F238E27FC236}">
              <a16:creationId xmlns:a16="http://schemas.microsoft.com/office/drawing/2014/main" id="{00000000-0008-0000-0100-00001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47" name="Text Box 1340">
          <a:extLst>
            <a:ext uri="{FF2B5EF4-FFF2-40B4-BE49-F238E27FC236}">
              <a16:creationId xmlns:a16="http://schemas.microsoft.com/office/drawing/2014/main" id="{00000000-0008-0000-0100-00001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48" name="Text Box 1341">
          <a:extLst>
            <a:ext uri="{FF2B5EF4-FFF2-40B4-BE49-F238E27FC236}">
              <a16:creationId xmlns:a16="http://schemas.microsoft.com/office/drawing/2014/main" id="{00000000-0008-0000-0100-00001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49" name="Text Box 1342">
          <a:extLst>
            <a:ext uri="{FF2B5EF4-FFF2-40B4-BE49-F238E27FC236}">
              <a16:creationId xmlns:a16="http://schemas.microsoft.com/office/drawing/2014/main" id="{00000000-0008-0000-0100-00001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50" name="Text Box 1343">
          <a:extLst>
            <a:ext uri="{FF2B5EF4-FFF2-40B4-BE49-F238E27FC236}">
              <a16:creationId xmlns:a16="http://schemas.microsoft.com/office/drawing/2014/main" id="{00000000-0008-0000-0100-00001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51" name="Text Box 1344">
          <a:extLst>
            <a:ext uri="{FF2B5EF4-FFF2-40B4-BE49-F238E27FC236}">
              <a16:creationId xmlns:a16="http://schemas.microsoft.com/office/drawing/2014/main" id="{00000000-0008-0000-0100-00001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52" name="Text Box 1345">
          <a:extLst>
            <a:ext uri="{FF2B5EF4-FFF2-40B4-BE49-F238E27FC236}">
              <a16:creationId xmlns:a16="http://schemas.microsoft.com/office/drawing/2014/main" id="{00000000-0008-0000-0100-00001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53" name="Text Box 1346">
          <a:extLst>
            <a:ext uri="{FF2B5EF4-FFF2-40B4-BE49-F238E27FC236}">
              <a16:creationId xmlns:a16="http://schemas.microsoft.com/office/drawing/2014/main" id="{00000000-0008-0000-0100-00001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54" name="Text Box 1347">
          <a:extLst>
            <a:ext uri="{FF2B5EF4-FFF2-40B4-BE49-F238E27FC236}">
              <a16:creationId xmlns:a16="http://schemas.microsoft.com/office/drawing/2014/main" id="{00000000-0008-0000-0100-00001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55" name="Text Box 1348">
          <a:extLst>
            <a:ext uri="{FF2B5EF4-FFF2-40B4-BE49-F238E27FC236}">
              <a16:creationId xmlns:a16="http://schemas.microsoft.com/office/drawing/2014/main" id="{00000000-0008-0000-0100-00001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56" name="Text Box 1349">
          <a:extLst>
            <a:ext uri="{FF2B5EF4-FFF2-40B4-BE49-F238E27FC236}">
              <a16:creationId xmlns:a16="http://schemas.microsoft.com/office/drawing/2014/main" id="{00000000-0008-0000-0100-00002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57" name="Text Box 1350">
          <a:extLst>
            <a:ext uri="{FF2B5EF4-FFF2-40B4-BE49-F238E27FC236}">
              <a16:creationId xmlns:a16="http://schemas.microsoft.com/office/drawing/2014/main" id="{00000000-0008-0000-0100-00002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58" name="Text Box 1351">
          <a:extLst>
            <a:ext uri="{FF2B5EF4-FFF2-40B4-BE49-F238E27FC236}">
              <a16:creationId xmlns:a16="http://schemas.microsoft.com/office/drawing/2014/main" id="{00000000-0008-0000-0100-00002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59" name="Text Box 1352">
          <a:extLst>
            <a:ext uri="{FF2B5EF4-FFF2-40B4-BE49-F238E27FC236}">
              <a16:creationId xmlns:a16="http://schemas.microsoft.com/office/drawing/2014/main" id="{00000000-0008-0000-0100-00002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60" name="Text Box 1353">
          <a:extLst>
            <a:ext uri="{FF2B5EF4-FFF2-40B4-BE49-F238E27FC236}">
              <a16:creationId xmlns:a16="http://schemas.microsoft.com/office/drawing/2014/main" id="{00000000-0008-0000-0100-00002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61" name="Text Box 1354">
          <a:extLst>
            <a:ext uri="{FF2B5EF4-FFF2-40B4-BE49-F238E27FC236}">
              <a16:creationId xmlns:a16="http://schemas.microsoft.com/office/drawing/2014/main" id="{00000000-0008-0000-0100-00002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62" name="Text Box 1355">
          <a:extLst>
            <a:ext uri="{FF2B5EF4-FFF2-40B4-BE49-F238E27FC236}">
              <a16:creationId xmlns:a16="http://schemas.microsoft.com/office/drawing/2014/main" id="{00000000-0008-0000-0100-00002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63" name="Text Box 1356">
          <a:extLst>
            <a:ext uri="{FF2B5EF4-FFF2-40B4-BE49-F238E27FC236}">
              <a16:creationId xmlns:a16="http://schemas.microsoft.com/office/drawing/2014/main" id="{00000000-0008-0000-0100-00002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64" name="Text Box 1357">
          <a:extLst>
            <a:ext uri="{FF2B5EF4-FFF2-40B4-BE49-F238E27FC236}">
              <a16:creationId xmlns:a16="http://schemas.microsoft.com/office/drawing/2014/main" id="{00000000-0008-0000-0100-00002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65" name="Text Box 1358">
          <a:extLst>
            <a:ext uri="{FF2B5EF4-FFF2-40B4-BE49-F238E27FC236}">
              <a16:creationId xmlns:a16="http://schemas.microsoft.com/office/drawing/2014/main" id="{00000000-0008-0000-0100-00002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66" name="Text Box 1359">
          <a:extLst>
            <a:ext uri="{FF2B5EF4-FFF2-40B4-BE49-F238E27FC236}">
              <a16:creationId xmlns:a16="http://schemas.microsoft.com/office/drawing/2014/main" id="{00000000-0008-0000-0100-00002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67" name="Text Box 1360">
          <a:extLst>
            <a:ext uri="{FF2B5EF4-FFF2-40B4-BE49-F238E27FC236}">
              <a16:creationId xmlns:a16="http://schemas.microsoft.com/office/drawing/2014/main" id="{00000000-0008-0000-0100-00002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68" name="Text Box 1361">
          <a:extLst>
            <a:ext uri="{FF2B5EF4-FFF2-40B4-BE49-F238E27FC236}">
              <a16:creationId xmlns:a16="http://schemas.microsoft.com/office/drawing/2014/main" id="{00000000-0008-0000-0100-00002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69" name="Text Box 1362">
          <a:extLst>
            <a:ext uri="{FF2B5EF4-FFF2-40B4-BE49-F238E27FC236}">
              <a16:creationId xmlns:a16="http://schemas.microsoft.com/office/drawing/2014/main" id="{00000000-0008-0000-0100-00002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70" name="Text Box 1363">
          <a:extLst>
            <a:ext uri="{FF2B5EF4-FFF2-40B4-BE49-F238E27FC236}">
              <a16:creationId xmlns:a16="http://schemas.microsoft.com/office/drawing/2014/main" id="{00000000-0008-0000-0100-00002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71" name="Text Box 1364">
          <a:extLst>
            <a:ext uri="{FF2B5EF4-FFF2-40B4-BE49-F238E27FC236}">
              <a16:creationId xmlns:a16="http://schemas.microsoft.com/office/drawing/2014/main" id="{00000000-0008-0000-0100-00002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72" name="Text Box 1365">
          <a:extLst>
            <a:ext uri="{FF2B5EF4-FFF2-40B4-BE49-F238E27FC236}">
              <a16:creationId xmlns:a16="http://schemas.microsoft.com/office/drawing/2014/main" id="{00000000-0008-0000-0100-00003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73" name="Text Box 1366">
          <a:extLst>
            <a:ext uri="{FF2B5EF4-FFF2-40B4-BE49-F238E27FC236}">
              <a16:creationId xmlns:a16="http://schemas.microsoft.com/office/drawing/2014/main" id="{00000000-0008-0000-0100-00003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74" name="Text Box 1367">
          <a:extLst>
            <a:ext uri="{FF2B5EF4-FFF2-40B4-BE49-F238E27FC236}">
              <a16:creationId xmlns:a16="http://schemas.microsoft.com/office/drawing/2014/main" id="{00000000-0008-0000-0100-00003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75" name="Text Box 1368">
          <a:extLst>
            <a:ext uri="{FF2B5EF4-FFF2-40B4-BE49-F238E27FC236}">
              <a16:creationId xmlns:a16="http://schemas.microsoft.com/office/drawing/2014/main" id="{00000000-0008-0000-0100-00003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76" name="Text Box 1369">
          <a:extLst>
            <a:ext uri="{FF2B5EF4-FFF2-40B4-BE49-F238E27FC236}">
              <a16:creationId xmlns:a16="http://schemas.microsoft.com/office/drawing/2014/main" id="{00000000-0008-0000-0100-00003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77" name="Text Box 1370">
          <a:extLst>
            <a:ext uri="{FF2B5EF4-FFF2-40B4-BE49-F238E27FC236}">
              <a16:creationId xmlns:a16="http://schemas.microsoft.com/office/drawing/2014/main" id="{00000000-0008-0000-0100-00003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78" name="Text Box 1371">
          <a:extLst>
            <a:ext uri="{FF2B5EF4-FFF2-40B4-BE49-F238E27FC236}">
              <a16:creationId xmlns:a16="http://schemas.microsoft.com/office/drawing/2014/main" id="{00000000-0008-0000-0100-00003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79" name="Text Box 1372">
          <a:extLst>
            <a:ext uri="{FF2B5EF4-FFF2-40B4-BE49-F238E27FC236}">
              <a16:creationId xmlns:a16="http://schemas.microsoft.com/office/drawing/2014/main" id="{00000000-0008-0000-0100-00003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80" name="Text Box 1373">
          <a:extLst>
            <a:ext uri="{FF2B5EF4-FFF2-40B4-BE49-F238E27FC236}">
              <a16:creationId xmlns:a16="http://schemas.microsoft.com/office/drawing/2014/main" id="{00000000-0008-0000-0100-00003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81" name="Text Box 1374">
          <a:extLst>
            <a:ext uri="{FF2B5EF4-FFF2-40B4-BE49-F238E27FC236}">
              <a16:creationId xmlns:a16="http://schemas.microsoft.com/office/drawing/2014/main" id="{00000000-0008-0000-0100-00003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82" name="Text Box 1375">
          <a:extLst>
            <a:ext uri="{FF2B5EF4-FFF2-40B4-BE49-F238E27FC236}">
              <a16:creationId xmlns:a16="http://schemas.microsoft.com/office/drawing/2014/main" id="{00000000-0008-0000-0100-00003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83" name="Text Box 1376">
          <a:extLst>
            <a:ext uri="{FF2B5EF4-FFF2-40B4-BE49-F238E27FC236}">
              <a16:creationId xmlns:a16="http://schemas.microsoft.com/office/drawing/2014/main" id="{00000000-0008-0000-0100-00003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84" name="Text Box 1377">
          <a:extLst>
            <a:ext uri="{FF2B5EF4-FFF2-40B4-BE49-F238E27FC236}">
              <a16:creationId xmlns:a16="http://schemas.microsoft.com/office/drawing/2014/main" id="{00000000-0008-0000-0100-00003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85" name="Text Box 1378">
          <a:extLst>
            <a:ext uri="{FF2B5EF4-FFF2-40B4-BE49-F238E27FC236}">
              <a16:creationId xmlns:a16="http://schemas.microsoft.com/office/drawing/2014/main" id="{00000000-0008-0000-0100-00003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86" name="Text Box 1379">
          <a:extLst>
            <a:ext uri="{FF2B5EF4-FFF2-40B4-BE49-F238E27FC236}">
              <a16:creationId xmlns:a16="http://schemas.microsoft.com/office/drawing/2014/main" id="{00000000-0008-0000-0100-00003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87" name="Text Box 1380">
          <a:extLst>
            <a:ext uri="{FF2B5EF4-FFF2-40B4-BE49-F238E27FC236}">
              <a16:creationId xmlns:a16="http://schemas.microsoft.com/office/drawing/2014/main" id="{00000000-0008-0000-0100-00003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88" name="Text Box 1381">
          <a:extLst>
            <a:ext uri="{FF2B5EF4-FFF2-40B4-BE49-F238E27FC236}">
              <a16:creationId xmlns:a16="http://schemas.microsoft.com/office/drawing/2014/main" id="{00000000-0008-0000-0100-00004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89" name="Text Box 1382">
          <a:extLst>
            <a:ext uri="{FF2B5EF4-FFF2-40B4-BE49-F238E27FC236}">
              <a16:creationId xmlns:a16="http://schemas.microsoft.com/office/drawing/2014/main" id="{00000000-0008-0000-0100-00004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90" name="Text Box 1383">
          <a:extLst>
            <a:ext uri="{FF2B5EF4-FFF2-40B4-BE49-F238E27FC236}">
              <a16:creationId xmlns:a16="http://schemas.microsoft.com/office/drawing/2014/main" id="{00000000-0008-0000-0100-00004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91" name="Text Box 1384">
          <a:extLst>
            <a:ext uri="{FF2B5EF4-FFF2-40B4-BE49-F238E27FC236}">
              <a16:creationId xmlns:a16="http://schemas.microsoft.com/office/drawing/2014/main" id="{00000000-0008-0000-0100-00004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92" name="Text Box 1385">
          <a:extLst>
            <a:ext uri="{FF2B5EF4-FFF2-40B4-BE49-F238E27FC236}">
              <a16:creationId xmlns:a16="http://schemas.microsoft.com/office/drawing/2014/main" id="{00000000-0008-0000-0100-00004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93" name="Text Box 1386">
          <a:extLst>
            <a:ext uri="{FF2B5EF4-FFF2-40B4-BE49-F238E27FC236}">
              <a16:creationId xmlns:a16="http://schemas.microsoft.com/office/drawing/2014/main" id="{00000000-0008-0000-0100-00004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94" name="Text Box 1387">
          <a:extLst>
            <a:ext uri="{FF2B5EF4-FFF2-40B4-BE49-F238E27FC236}">
              <a16:creationId xmlns:a16="http://schemas.microsoft.com/office/drawing/2014/main" id="{00000000-0008-0000-0100-00004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95" name="Text Box 1388">
          <a:extLst>
            <a:ext uri="{FF2B5EF4-FFF2-40B4-BE49-F238E27FC236}">
              <a16:creationId xmlns:a16="http://schemas.microsoft.com/office/drawing/2014/main" id="{00000000-0008-0000-0100-00004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96" name="Text Box 1389">
          <a:extLst>
            <a:ext uri="{FF2B5EF4-FFF2-40B4-BE49-F238E27FC236}">
              <a16:creationId xmlns:a16="http://schemas.microsoft.com/office/drawing/2014/main" id="{00000000-0008-0000-0100-00004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97" name="Text Box 1390">
          <a:extLst>
            <a:ext uri="{FF2B5EF4-FFF2-40B4-BE49-F238E27FC236}">
              <a16:creationId xmlns:a16="http://schemas.microsoft.com/office/drawing/2014/main" id="{00000000-0008-0000-0100-00004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98" name="Text Box 1391">
          <a:extLst>
            <a:ext uri="{FF2B5EF4-FFF2-40B4-BE49-F238E27FC236}">
              <a16:creationId xmlns:a16="http://schemas.microsoft.com/office/drawing/2014/main" id="{00000000-0008-0000-0100-00004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099" name="Text Box 1392">
          <a:extLst>
            <a:ext uri="{FF2B5EF4-FFF2-40B4-BE49-F238E27FC236}">
              <a16:creationId xmlns:a16="http://schemas.microsoft.com/office/drawing/2014/main" id="{00000000-0008-0000-0100-00004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00" name="Text Box 1393">
          <a:extLst>
            <a:ext uri="{FF2B5EF4-FFF2-40B4-BE49-F238E27FC236}">
              <a16:creationId xmlns:a16="http://schemas.microsoft.com/office/drawing/2014/main" id="{00000000-0008-0000-0100-00004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01" name="Text Box 1394">
          <a:extLst>
            <a:ext uri="{FF2B5EF4-FFF2-40B4-BE49-F238E27FC236}">
              <a16:creationId xmlns:a16="http://schemas.microsoft.com/office/drawing/2014/main" id="{00000000-0008-0000-0100-00004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02" name="Text Box 1395">
          <a:extLst>
            <a:ext uri="{FF2B5EF4-FFF2-40B4-BE49-F238E27FC236}">
              <a16:creationId xmlns:a16="http://schemas.microsoft.com/office/drawing/2014/main" id="{00000000-0008-0000-0100-00004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03" name="Text Box 1396">
          <a:extLst>
            <a:ext uri="{FF2B5EF4-FFF2-40B4-BE49-F238E27FC236}">
              <a16:creationId xmlns:a16="http://schemas.microsoft.com/office/drawing/2014/main" id="{00000000-0008-0000-0100-00004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04" name="Text Box 1397">
          <a:extLst>
            <a:ext uri="{FF2B5EF4-FFF2-40B4-BE49-F238E27FC236}">
              <a16:creationId xmlns:a16="http://schemas.microsoft.com/office/drawing/2014/main" id="{00000000-0008-0000-0100-00005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05" name="Text Box 1398">
          <a:extLst>
            <a:ext uri="{FF2B5EF4-FFF2-40B4-BE49-F238E27FC236}">
              <a16:creationId xmlns:a16="http://schemas.microsoft.com/office/drawing/2014/main" id="{00000000-0008-0000-0100-00005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06" name="Text Box 1399">
          <a:extLst>
            <a:ext uri="{FF2B5EF4-FFF2-40B4-BE49-F238E27FC236}">
              <a16:creationId xmlns:a16="http://schemas.microsoft.com/office/drawing/2014/main" id="{00000000-0008-0000-0100-00005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07" name="Text Box 1400">
          <a:extLst>
            <a:ext uri="{FF2B5EF4-FFF2-40B4-BE49-F238E27FC236}">
              <a16:creationId xmlns:a16="http://schemas.microsoft.com/office/drawing/2014/main" id="{00000000-0008-0000-0100-00005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08" name="Text Box 1401">
          <a:extLst>
            <a:ext uri="{FF2B5EF4-FFF2-40B4-BE49-F238E27FC236}">
              <a16:creationId xmlns:a16="http://schemas.microsoft.com/office/drawing/2014/main" id="{00000000-0008-0000-0100-00005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09" name="Text Box 1402">
          <a:extLst>
            <a:ext uri="{FF2B5EF4-FFF2-40B4-BE49-F238E27FC236}">
              <a16:creationId xmlns:a16="http://schemas.microsoft.com/office/drawing/2014/main" id="{00000000-0008-0000-0100-00005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10" name="Text Box 1403">
          <a:extLst>
            <a:ext uri="{FF2B5EF4-FFF2-40B4-BE49-F238E27FC236}">
              <a16:creationId xmlns:a16="http://schemas.microsoft.com/office/drawing/2014/main" id="{00000000-0008-0000-0100-00005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11" name="Text Box 1404">
          <a:extLst>
            <a:ext uri="{FF2B5EF4-FFF2-40B4-BE49-F238E27FC236}">
              <a16:creationId xmlns:a16="http://schemas.microsoft.com/office/drawing/2014/main" id="{00000000-0008-0000-0100-00005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12" name="Text Box 1405">
          <a:extLst>
            <a:ext uri="{FF2B5EF4-FFF2-40B4-BE49-F238E27FC236}">
              <a16:creationId xmlns:a16="http://schemas.microsoft.com/office/drawing/2014/main" id="{00000000-0008-0000-0100-00005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13" name="Text Box 1406">
          <a:extLst>
            <a:ext uri="{FF2B5EF4-FFF2-40B4-BE49-F238E27FC236}">
              <a16:creationId xmlns:a16="http://schemas.microsoft.com/office/drawing/2014/main" id="{00000000-0008-0000-0100-00005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14" name="Text Box 1407">
          <a:extLst>
            <a:ext uri="{FF2B5EF4-FFF2-40B4-BE49-F238E27FC236}">
              <a16:creationId xmlns:a16="http://schemas.microsoft.com/office/drawing/2014/main" id="{00000000-0008-0000-0100-00005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15" name="Text Box 1408">
          <a:extLst>
            <a:ext uri="{FF2B5EF4-FFF2-40B4-BE49-F238E27FC236}">
              <a16:creationId xmlns:a16="http://schemas.microsoft.com/office/drawing/2014/main" id="{00000000-0008-0000-0100-00005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16" name="Text Box 1409">
          <a:extLst>
            <a:ext uri="{FF2B5EF4-FFF2-40B4-BE49-F238E27FC236}">
              <a16:creationId xmlns:a16="http://schemas.microsoft.com/office/drawing/2014/main" id="{00000000-0008-0000-0100-00005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17" name="Text Box 1410">
          <a:extLst>
            <a:ext uri="{FF2B5EF4-FFF2-40B4-BE49-F238E27FC236}">
              <a16:creationId xmlns:a16="http://schemas.microsoft.com/office/drawing/2014/main" id="{00000000-0008-0000-0100-00005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18" name="Text Box 1411">
          <a:extLst>
            <a:ext uri="{FF2B5EF4-FFF2-40B4-BE49-F238E27FC236}">
              <a16:creationId xmlns:a16="http://schemas.microsoft.com/office/drawing/2014/main" id="{00000000-0008-0000-0100-00005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19" name="Text Box 1412">
          <a:extLst>
            <a:ext uri="{FF2B5EF4-FFF2-40B4-BE49-F238E27FC236}">
              <a16:creationId xmlns:a16="http://schemas.microsoft.com/office/drawing/2014/main" id="{00000000-0008-0000-0100-00005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20" name="Text Box 1413">
          <a:extLst>
            <a:ext uri="{FF2B5EF4-FFF2-40B4-BE49-F238E27FC236}">
              <a16:creationId xmlns:a16="http://schemas.microsoft.com/office/drawing/2014/main" id="{00000000-0008-0000-0100-00006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21" name="Text Box 1414">
          <a:extLst>
            <a:ext uri="{FF2B5EF4-FFF2-40B4-BE49-F238E27FC236}">
              <a16:creationId xmlns:a16="http://schemas.microsoft.com/office/drawing/2014/main" id="{00000000-0008-0000-0100-00006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22" name="Text Box 1415">
          <a:extLst>
            <a:ext uri="{FF2B5EF4-FFF2-40B4-BE49-F238E27FC236}">
              <a16:creationId xmlns:a16="http://schemas.microsoft.com/office/drawing/2014/main" id="{00000000-0008-0000-0100-00006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23" name="Text Box 1416">
          <a:extLst>
            <a:ext uri="{FF2B5EF4-FFF2-40B4-BE49-F238E27FC236}">
              <a16:creationId xmlns:a16="http://schemas.microsoft.com/office/drawing/2014/main" id="{00000000-0008-0000-0100-00006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24" name="Text Box 1417">
          <a:extLst>
            <a:ext uri="{FF2B5EF4-FFF2-40B4-BE49-F238E27FC236}">
              <a16:creationId xmlns:a16="http://schemas.microsoft.com/office/drawing/2014/main" id="{00000000-0008-0000-0100-00006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25" name="Text Box 1418">
          <a:extLst>
            <a:ext uri="{FF2B5EF4-FFF2-40B4-BE49-F238E27FC236}">
              <a16:creationId xmlns:a16="http://schemas.microsoft.com/office/drawing/2014/main" id="{00000000-0008-0000-0100-00006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26" name="Text Box 1419">
          <a:extLst>
            <a:ext uri="{FF2B5EF4-FFF2-40B4-BE49-F238E27FC236}">
              <a16:creationId xmlns:a16="http://schemas.microsoft.com/office/drawing/2014/main" id="{00000000-0008-0000-0100-00006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27" name="Text Box 1420">
          <a:extLst>
            <a:ext uri="{FF2B5EF4-FFF2-40B4-BE49-F238E27FC236}">
              <a16:creationId xmlns:a16="http://schemas.microsoft.com/office/drawing/2014/main" id="{00000000-0008-0000-0100-00006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28" name="Text Box 1421">
          <a:extLst>
            <a:ext uri="{FF2B5EF4-FFF2-40B4-BE49-F238E27FC236}">
              <a16:creationId xmlns:a16="http://schemas.microsoft.com/office/drawing/2014/main" id="{00000000-0008-0000-0100-00006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29" name="Text Box 1422">
          <a:extLst>
            <a:ext uri="{FF2B5EF4-FFF2-40B4-BE49-F238E27FC236}">
              <a16:creationId xmlns:a16="http://schemas.microsoft.com/office/drawing/2014/main" id="{00000000-0008-0000-0100-00006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30" name="Text Box 1423">
          <a:extLst>
            <a:ext uri="{FF2B5EF4-FFF2-40B4-BE49-F238E27FC236}">
              <a16:creationId xmlns:a16="http://schemas.microsoft.com/office/drawing/2014/main" id="{00000000-0008-0000-0100-00006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31" name="Text Box 1424">
          <a:extLst>
            <a:ext uri="{FF2B5EF4-FFF2-40B4-BE49-F238E27FC236}">
              <a16:creationId xmlns:a16="http://schemas.microsoft.com/office/drawing/2014/main" id="{00000000-0008-0000-0100-00006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32" name="Text Box 1425">
          <a:extLst>
            <a:ext uri="{FF2B5EF4-FFF2-40B4-BE49-F238E27FC236}">
              <a16:creationId xmlns:a16="http://schemas.microsoft.com/office/drawing/2014/main" id="{00000000-0008-0000-0100-00006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33" name="Text Box 1426">
          <a:extLst>
            <a:ext uri="{FF2B5EF4-FFF2-40B4-BE49-F238E27FC236}">
              <a16:creationId xmlns:a16="http://schemas.microsoft.com/office/drawing/2014/main" id="{00000000-0008-0000-0100-00006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34" name="Text Box 1427">
          <a:extLst>
            <a:ext uri="{FF2B5EF4-FFF2-40B4-BE49-F238E27FC236}">
              <a16:creationId xmlns:a16="http://schemas.microsoft.com/office/drawing/2014/main" id="{00000000-0008-0000-0100-00006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35" name="Text Box 1428">
          <a:extLst>
            <a:ext uri="{FF2B5EF4-FFF2-40B4-BE49-F238E27FC236}">
              <a16:creationId xmlns:a16="http://schemas.microsoft.com/office/drawing/2014/main" id="{00000000-0008-0000-0100-00006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36" name="Text Box 1429">
          <a:extLst>
            <a:ext uri="{FF2B5EF4-FFF2-40B4-BE49-F238E27FC236}">
              <a16:creationId xmlns:a16="http://schemas.microsoft.com/office/drawing/2014/main" id="{00000000-0008-0000-0100-00007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37" name="Text Box 1430">
          <a:extLst>
            <a:ext uri="{FF2B5EF4-FFF2-40B4-BE49-F238E27FC236}">
              <a16:creationId xmlns:a16="http://schemas.microsoft.com/office/drawing/2014/main" id="{00000000-0008-0000-0100-00007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38" name="Text Box 1431">
          <a:extLst>
            <a:ext uri="{FF2B5EF4-FFF2-40B4-BE49-F238E27FC236}">
              <a16:creationId xmlns:a16="http://schemas.microsoft.com/office/drawing/2014/main" id="{00000000-0008-0000-0100-00007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39" name="Text Box 1432">
          <a:extLst>
            <a:ext uri="{FF2B5EF4-FFF2-40B4-BE49-F238E27FC236}">
              <a16:creationId xmlns:a16="http://schemas.microsoft.com/office/drawing/2014/main" id="{00000000-0008-0000-0100-00007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40" name="Text Box 1433">
          <a:extLst>
            <a:ext uri="{FF2B5EF4-FFF2-40B4-BE49-F238E27FC236}">
              <a16:creationId xmlns:a16="http://schemas.microsoft.com/office/drawing/2014/main" id="{00000000-0008-0000-0100-00007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41" name="Text Box 1434">
          <a:extLst>
            <a:ext uri="{FF2B5EF4-FFF2-40B4-BE49-F238E27FC236}">
              <a16:creationId xmlns:a16="http://schemas.microsoft.com/office/drawing/2014/main" id="{00000000-0008-0000-0100-00007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42" name="Text Box 1435">
          <a:extLst>
            <a:ext uri="{FF2B5EF4-FFF2-40B4-BE49-F238E27FC236}">
              <a16:creationId xmlns:a16="http://schemas.microsoft.com/office/drawing/2014/main" id="{00000000-0008-0000-0100-00007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43" name="Text Box 1436">
          <a:extLst>
            <a:ext uri="{FF2B5EF4-FFF2-40B4-BE49-F238E27FC236}">
              <a16:creationId xmlns:a16="http://schemas.microsoft.com/office/drawing/2014/main" id="{00000000-0008-0000-0100-00007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44" name="Text Box 1437">
          <a:extLst>
            <a:ext uri="{FF2B5EF4-FFF2-40B4-BE49-F238E27FC236}">
              <a16:creationId xmlns:a16="http://schemas.microsoft.com/office/drawing/2014/main" id="{00000000-0008-0000-0100-00007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45" name="Text Box 1438">
          <a:extLst>
            <a:ext uri="{FF2B5EF4-FFF2-40B4-BE49-F238E27FC236}">
              <a16:creationId xmlns:a16="http://schemas.microsoft.com/office/drawing/2014/main" id="{00000000-0008-0000-0100-00007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46" name="Text Box 1439">
          <a:extLst>
            <a:ext uri="{FF2B5EF4-FFF2-40B4-BE49-F238E27FC236}">
              <a16:creationId xmlns:a16="http://schemas.microsoft.com/office/drawing/2014/main" id="{00000000-0008-0000-0100-00007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47" name="Text Box 1440">
          <a:extLst>
            <a:ext uri="{FF2B5EF4-FFF2-40B4-BE49-F238E27FC236}">
              <a16:creationId xmlns:a16="http://schemas.microsoft.com/office/drawing/2014/main" id="{00000000-0008-0000-0100-00007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48" name="Text Box 1441">
          <a:extLst>
            <a:ext uri="{FF2B5EF4-FFF2-40B4-BE49-F238E27FC236}">
              <a16:creationId xmlns:a16="http://schemas.microsoft.com/office/drawing/2014/main" id="{00000000-0008-0000-0100-00007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49" name="Text Box 1442">
          <a:extLst>
            <a:ext uri="{FF2B5EF4-FFF2-40B4-BE49-F238E27FC236}">
              <a16:creationId xmlns:a16="http://schemas.microsoft.com/office/drawing/2014/main" id="{00000000-0008-0000-0100-00007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50" name="Text Box 1443">
          <a:extLst>
            <a:ext uri="{FF2B5EF4-FFF2-40B4-BE49-F238E27FC236}">
              <a16:creationId xmlns:a16="http://schemas.microsoft.com/office/drawing/2014/main" id="{00000000-0008-0000-0100-00007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51" name="Text Box 1444">
          <a:extLst>
            <a:ext uri="{FF2B5EF4-FFF2-40B4-BE49-F238E27FC236}">
              <a16:creationId xmlns:a16="http://schemas.microsoft.com/office/drawing/2014/main" id="{00000000-0008-0000-0100-00007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52" name="Text Box 1445">
          <a:extLst>
            <a:ext uri="{FF2B5EF4-FFF2-40B4-BE49-F238E27FC236}">
              <a16:creationId xmlns:a16="http://schemas.microsoft.com/office/drawing/2014/main" id="{00000000-0008-0000-0100-00008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53" name="Text Box 1446">
          <a:extLst>
            <a:ext uri="{FF2B5EF4-FFF2-40B4-BE49-F238E27FC236}">
              <a16:creationId xmlns:a16="http://schemas.microsoft.com/office/drawing/2014/main" id="{00000000-0008-0000-0100-00008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54" name="Text Box 1447">
          <a:extLst>
            <a:ext uri="{FF2B5EF4-FFF2-40B4-BE49-F238E27FC236}">
              <a16:creationId xmlns:a16="http://schemas.microsoft.com/office/drawing/2014/main" id="{00000000-0008-0000-0100-00008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55" name="Text Box 1448">
          <a:extLst>
            <a:ext uri="{FF2B5EF4-FFF2-40B4-BE49-F238E27FC236}">
              <a16:creationId xmlns:a16="http://schemas.microsoft.com/office/drawing/2014/main" id="{00000000-0008-0000-0100-00008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56" name="Text Box 1449">
          <a:extLst>
            <a:ext uri="{FF2B5EF4-FFF2-40B4-BE49-F238E27FC236}">
              <a16:creationId xmlns:a16="http://schemas.microsoft.com/office/drawing/2014/main" id="{00000000-0008-0000-0100-00008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57" name="Text Box 1450">
          <a:extLst>
            <a:ext uri="{FF2B5EF4-FFF2-40B4-BE49-F238E27FC236}">
              <a16:creationId xmlns:a16="http://schemas.microsoft.com/office/drawing/2014/main" id="{00000000-0008-0000-0100-00008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58" name="Text Box 1451">
          <a:extLst>
            <a:ext uri="{FF2B5EF4-FFF2-40B4-BE49-F238E27FC236}">
              <a16:creationId xmlns:a16="http://schemas.microsoft.com/office/drawing/2014/main" id="{00000000-0008-0000-0100-00008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59" name="Text Box 1452">
          <a:extLst>
            <a:ext uri="{FF2B5EF4-FFF2-40B4-BE49-F238E27FC236}">
              <a16:creationId xmlns:a16="http://schemas.microsoft.com/office/drawing/2014/main" id="{00000000-0008-0000-0100-00008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60" name="Text Box 1453">
          <a:extLst>
            <a:ext uri="{FF2B5EF4-FFF2-40B4-BE49-F238E27FC236}">
              <a16:creationId xmlns:a16="http://schemas.microsoft.com/office/drawing/2014/main" id="{00000000-0008-0000-0100-00008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61" name="Text Box 1454">
          <a:extLst>
            <a:ext uri="{FF2B5EF4-FFF2-40B4-BE49-F238E27FC236}">
              <a16:creationId xmlns:a16="http://schemas.microsoft.com/office/drawing/2014/main" id="{00000000-0008-0000-0100-00008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62" name="Text Box 1455">
          <a:extLst>
            <a:ext uri="{FF2B5EF4-FFF2-40B4-BE49-F238E27FC236}">
              <a16:creationId xmlns:a16="http://schemas.microsoft.com/office/drawing/2014/main" id="{00000000-0008-0000-0100-00008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63" name="Text Box 1456">
          <a:extLst>
            <a:ext uri="{FF2B5EF4-FFF2-40B4-BE49-F238E27FC236}">
              <a16:creationId xmlns:a16="http://schemas.microsoft.com/office/drawing/2014/main" id="{00000000-0008-0000-0100-00008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64" name="Text Box 1457">
          <a:extLst>
            <a:ext uri="{FF2B5EF4-FFF2-40B4-BE49-F238E27FC236}">
              <a16:creationId xmlns:a16="http://schemas.microsoft.com/office/drawing/2014/main" id="{00000000-0008-0000-0100-00008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65" name="Text Box 1458">
          <a:extLst>
            <a:ext uri="{FF2B5EF4-FFF2-40B4-BE49-F238E27FC236}">
              <a16:creationId xmlns:a16="http://schemas.microsoft.com/office/drawing/2014/main" id="{00000000-0008-0000-0100-00008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66" name="Text Box 1459">
          <a:extLst>
            <a:ext uri="{FF2B5EF4-FFF2-40B4-BE49-F238E27FC236}">
              <a16:creationId xmlns:a16="http://schemas.microsoft.com/office/drawing/2014/main" id="{00000000-0008-0000-0100-00008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67" name="Text Box 1460">
          <a:extLst>
            <a:ext uri="{FF2B5EF4-FFF2-40B4-BE49-F238E27FC236}">
              <a16:creationId xmlns:a16="http://schemas.microsoft.com/office/drawing/2014/main" id="{00000000-0008-0000-0100-00008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68" name="Text Box 1461">
          <a:extLst>
            <a:ext uri="{FF2B5EF4-FFF2-40B4-BE49-F238E27FC236}">
              <a16:creationId xmlns:a16="http://schemas.microsoft.com/office/drawing/2014/main" id="{00000000-0008-0000-0100-00009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69" name="Text Box 1462">
          <a:extLst>
            <a:ext uri="{FF2B5EF4-FFF2-40B4-BE49-F238E27FC236}">
              <a16:creationId xmlns:a16="http://schemas.microsoft.com/office/drawing/2014/main" id="{00000000-0008-0000-0100-00009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70" name="Text Box 1463">
          <a:extLst>
            <a:ext uri="{FF2B5EF4-FFF2-40B4-BE49-F238E27FC236}">
              <a16:creationId xmlns:a16="http://schemas.microsoft.com/office/drawing/2014/main" id="{00000000-0008-0000-0100-00009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71" name="Text Box 1464">
          <a:extLst>
            <a:ext uri="{FF2B5EF4-FFF2-40B4-BE49-F238E27FC236}">
              <a16:creationId xmlns:a16="http://schemas.microsoft.com/office/drawing/2014/main" id="{00000000-0008-0000-0100-00009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72" name="Text Box 1465">
          <a:extLst>
            <a:ext uri="{FF2B5EF4-FFF2-40B4-BE49-F238E27FC236}">
              <a16:creationId xmlns:a16="http://schemas.microsoft.com/office/drawing/2014/main" id="{00000000-0008-0000-0100-00009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73" name="Text Box 1466">
          <a:extLst>
            <a:ext uri="{FF2B5EF4-FFF2-40B4-BE49-F238E27FC236}">
              <a16:creationId xmlns:a16="http://schemas.microsoft.com/office/drawing/2014/main" id="{00000000-0008-0000-0100-00009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74" name="Text Box 1467">
          <a:extLst>
            <a:ext uri="{FF2B5EF4-FFF2-40B4-BE49-F238E27FC236}">
              <a16:creationId xmlns:a16="http://schemas.microsoft.com/office/drawing/2014/main" id="{00000000-0008-0000-0100-00009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75" name="Text Box 1468">
          <a:extLst>
            <a:ext uri="{FF2B5EF4-FFF2-40B4-BE49-F238E27FC236}">
              <a16:creationId xmlns:a16="http://schemas.microsoft.com/office/drawing/2014/main" id="{00000000-0008-0000-0100-00009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76" name="Text Box 1469">
          <a:extLst>
            <a:ext uri="{FF2B5EF4-FFF2-40B4-BE49-F238E27FC236}">
              <a16:creationId xmlns:a16="http://schemas.microsoft.com/office/drawing/2014/main" id="{00000000-0008-0000-0100-00009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77" name="Text Box 1470">
          <a:extLst>
            <a:ext uri="{FF2B5EF4-FFF2-40B4-BE49-F238E27FC236}">
              <a16:creationId xmlns:a16="http://schemas.microsoft.com/office/drawing/2014/main" id="{00000000-0008-0000-0100-00009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78" name="Text Box 1471">
          <a:extLst>
            <a:ext uri="{FF2B5EF4-FFF2-40B4-BE49-F238E27FC236}">
              <a16:creationId xmlns:a16="http://schemas.microsoft.com/office/drawing/2014/main" id="{00000000-0008-0000-0100-00009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79" name="Text Box 1472">
          <a:extLst>
            <a:ext uri="{FF2B5EF4-FFF2-40B4-BE49-F238E27FC236}">
              <a16:creationId xmlns:a16="http://schemas.microsoft.com/office/drawing/2014/main" id="{00000000-0008-0000-0100-00009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80" name="Text Box 1473">
          <a:extLst>
            <a:ext uri="{FF2B5EF4-FFF2-40B4-BE49-F238E27FC236}">
              <a16:creationId xmlns:a16="http://schemas.microsoft.com/office/drawing/2014/main" id="{00000000-0008-0000-0100-00009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81" name="Text Box 1474">
          <a:extLst>
            <a:ext uri="{FF2B5EF4-FFF2-40B4-BE49-F238E27FC236}">
              <a16:creationId xmlns:a16="http://schemas.microsoft.com/office/drawing/2014/main" id="{00000000-0008-0000-0100-00009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82" name="Text Box 1475">
          <a:extLst>
            <a:ext uri="{FF2B5EF4-FFF2-40B4-BE49-F238E27FC236}">
              <a16:creationId xmlns:a16="http://schemas.microsoft.com/office/drawing/2014/main" id="{00000000-0008-0000-0100-00009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83" name="Text Box 1476">
          <a:extLst>
            <a:ext uri="{FF2B5EF4-FFF2-40B4-BE49-F238E27FC236}">
              <a16:creationId xmlns:a16="http://schemas.microsoft.com/office/drawing/2014/main" id="{00000000-0008-0000-0100-00009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84" name="Text Box 1477">
          <a:extLst>
            <a:ext uri="{FF2B5EF4-FFF2-40B4-BE49-F238E27FC236}">
              <a16:creationId xmlns:a16="http://schemas.microsoft.com/office/drawing/2014/main" id="{00000000-0008-0000-0100-0000A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85" name="Text Box 1478">
          <a:extLst>
            <a:ext uri="{FF2B5EF4-FFF2-40B4-BE49-F238E27FC236}">
              <a16:creationId xmlns:a16="http://schemas.microsoft.com/office/drawing/2014/main" id="{00000000-0008-0000-0100-0000A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86" name="Text Box 1479">
          <a:extLst>
            <a:ext uri="{FF2B5EF4-FFF2-40B4-BE49-F238E27FC236}">
              <a16:creationId xmlns:a16="http://schemas.microsoft.com/office/drawing/2014/main" id="{00000000-0008-0000-0100-0000A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87" name="Text Box 1480">
          <a:extLst>
            <a:ext uri="{FF2B5EF4-FFF2-40B4-BE49-F238E27FC236}">
              <a16:creationId xmlns:a16="http://schemas.microsoft.com/office/drawing/2014/main" id="{00000000-0008-0000-0100-0000A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88" name="Text Box 1481">
          <a:extLst>
            <a:ext uri="{FF2B5EF4-FFF2-40B4-BE49-F238E27FC236}">
              <a16:creationId xmlns:a16="http://schemas.microsoft.com/office/drawing/2014/main" id="{00000000-0008-0000-0100-0000A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89" name="Text Box 1482">
          <a:extLst>
            <a:ext uri="{FF2B5EF4-FFF2-40B4-BE49-F238E27FC236}">
              <a16:creationId xmlns:a16="http://schemas.microsoft.com/office/drawing/2014/main" id="{00000000-0008-0000-0100-0000A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90" name="Text Box 1483">
          <a:extLst>
            <a:ext uri="{FF2B5EF4-FFF2-40B4-BE49-F238E27FC236}">
              <a16:creationId xmlns:a16="http://schemas.microsoft.com/office/drawing/2014/main" id="{00000000-0008-0000-0100-0000A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91" name="Text Box 1484">
          <a:extLst>
            <a:ext uri="{FF2B5EF4-FFF2-40B4-BE49-F238E27FC236}">
              <a16:creationId xmlns:a16="http://schemas.microsoft.com/office/drawing/2014/main" id="{00000000-0008-0000-0100-0000A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92" name="Text Box 1485">
          <a:extLst>
            <a:ext uri="{FF2B5EF4-FFF2-40B4-BE49-F238E27FC236}">
              <a16:creationId xmlns:a16="http://schemas.microsoft.com/office/drawing/2014/main" id="{00000000-0008-0000-0100-0000A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93" name="Text Box 1486">
          <a:extLst>
            <a:ext uri="{FF2B5EF4-FFF2-40B4-BE49-F238E27FC236}">
              <a16:creationId xmlns:a16="http://schemas.microsoft.com/office/drawing/2014/main" id="{00000000-0008-0000-0100-0000A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94" name="Text Box 1487">
          <a:extLst>
            <a:ext uri="{FF2B5EF4-FFF2-40B4-BE49-F238E27FC236}">
              <a16:creationId xmlns:a16="http://schemas.microsoft.com/office/drawing/2014/main" id="{00000000-0008-0000-0100-0000A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95" name="Text Box 1488">
          <a:extLst>
            <a:ext uri="{FF2B5EF4-FFF2-40B4-BE49-F238E27FC236}">
              <a16:creationId xmlns:a16="http://schemas.microsoft.com/office/drawing/2014/main" id="{00000000-0008-0000-0100-0000A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96" name="Text Box 1489">
          <a:extLst>
            <a:ext uri="{FF2B5EF4-FFF2-40B4-BE49-F238E27FC236}">
              <a16:creationId xmlns:a16="http://schemas.microsoft.com/office/drawing/2014/main" id="{00000000-0008-0000-0100-0000A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97" name="Text Box 1490">
          <a:extLst>
            <a:ext uri="{FF2B5EF4-FFF2-40B4-BE49-F238E27FC236}">
              <a16:creationId xmlns:a16="http://schemas.microsoft.com/office/drawing/2014/main" id="{00000000-0008-0000-0100-0000A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98" name="Text Box 1491">
          <a:extLst>
            <a:ext uri="{FF2B5EF4-FFF2-40B4-BE49-F238E27FC236}">
              <a16:creationId xmlns:a16="http://schemas.microsoft.com/office/drawing/2014/main" id="{00000000-0008-0000-0100-0000A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199" name="Text Box 1492">
          <a:extLst>
            <a:ext uri="{FF2B5EF4-FFF2-40B4-BE49-F238E27FC236}">
              <a16:creationId xmlns:a16="http://schemas.microsoft.com/office/drawing/2014/main" id="{00000000-0008-0000-0100-0000A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00" name="Text Box 1493">
          <a:extLst>
            <a:ext uri="{FF2B5EF4-FFF2-40B4-BE49-F238E27FC236}">
              <a16:creationId xmlns:a16="http://schemas.microsoft.com/office/drawing/2014/main" id="{00000000-0008-0000-0100-0000B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01" name="Text Box 1494">
          <a:extLst>
            <a:ext uri="{FF2B5EF4-FFF2-40B4-BE49-F238E27FC236}">
              <a16:creationId xmlns:a16="http://schemas.microsoft.com/office/drawing/2014/main" id="{00000000-0008-0000-0100-0000B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02" name="Text Box 1495">
          <a:extLst>
            <a:ext uri="{FF2B5EF4-FFF2-40B4-BE49-F238E27FC236}">
              <a16:creationId xmlns:a16="http://schemas.microsoft.com/office/drawing/2014/main" id="{00000000-0008-0000-0100-0000B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03" name="Text Box 1496">
          <a:extLst>
            <a:ext uri="{FF2B5EF4-FFF2-40B4-BE49-F238E27FC236}">
              <a16:creationId xmlns:a16="http://schemas.microsoft.com/office/drawing/2014/main" id="{00000000-0008-0000-0100-0000B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04" name="Text Box 1497">
          <a:extLst>
            <a:ext uri="{FF2B5EF4-FFF2-40B4-BE49-F238E27FC236}">
              <a16:creationId xmlns:a16="http://schemas.microsoft.com/office/drawing/2014/main" id="{00000000-0008-0000-0100-0000B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05" name="Text Box 1498">
          <a:extLst>
            <a:ext uri="{FF2B5EF4-FFF2-40B4-BE49-F238E27FC236}">
              <a16:creationId xmlns:a16="http://schemas.microsoft.com/office/drawing/2014/main" id="{00000000-0008-0000-0100-0000B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06" name="Text Box 1499">
          <a:extLst>
            <a:ext uri="{FF2B5EF4-FFF2-40B4-BE49-F238E27FC236}">
              <a16:creationId xmlns:a16="http://schemas.microsoft.com/office/drawing/2014/main" id="{00000000-0008-0000-0100-0000B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07" name="Text Box 1500">
          <a:extLst>
            <a:ext uri="{FF2B5EF4-FFF2-40B4-BE49-F238E27FC236}">
              <a16:creationId xmlns:a16="http://schemas.microsoft.com/office/drawing/2014/main" id="{00000000-0008-0000-0100-0000B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08" name="Text Box 1501">
          <a:extLst>
            <a:ext uri="{FF2B5EF4-FFF2-40B4-BE49-F238E27FC236}">
              <a16:creationId xmlns:a16="http://schemas.microsoft.com/office/drawing/2014/main" id="{00000000-0008-0000-0100-0000B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09" name="Text Box 1502">
          <a:extLst>
            <a:ext uri="{FF2B5EF4-FFF2-40B4-BE49-F238E27FC236}">
              <a16:creationId xmlns:a16="http://schemas.microsoft.com/office/drawing/2014/main" id="{00000000-0008-0000-0100-0000B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10" name="Text Box 1503">
          <a:extLst>
            <a:ext uri="{FF2B5EF4-FFF2-40B4-BE49-F238E27FC236}">
              <a16:creationId xmlns:a16="http://schemas.microsoft.com/office/drawing/2014/main" id="{00000000-0008-0000-0100-0000B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11" name="Text Box 1504">
          <a:extLst>
            <a:ext uri="{FF2B5EF4-FFF2-40B4-BE49-F238E27FC236}">
              <a16:creationId xmlns:a16="http://schemas.microsoft.com/office/drawing/2014/main" id="{00000000-0008-0000-0100-0000B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12" name="Text Box 1505">
          <a:extLst>
            <a:ext uri="{FF2B5EF4-FFF2-40B4-BE49-F238E27FC236}">
              <a16:creationId xmlns:a16="http://schemas.microsoft.com/office/drawing/2014/main" id="{00000000-0008-0000-0100-0000B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13" name="Text Box 1506">
          <a:extLst>
            <a:ext uri="{FF2B5EF4-FFF2-40B4-BE49-F238E27FC236}">
              <a16:creationId xmlns:a16="http://schemas.microsoft.com/office/drawing/2014/main" id="{00000000-0008-0000-0100-0000B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14" name="Text Box 1507">
          <a:extLst>
            <a:ext uri="{FF2B5EF4-FFF2-40B4-BE49-F238E27FC236}">
              <a16:creationId xmlns:a16="http://schemas.microsoft.com/office/drawing/2014/main" id="{00000000-0008-0000-0100-0000B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15" name="Text Box 1508">
          <a:extLst>
            <a:ext uri="{FF2B5EF4-FFF2-40B4-BE49-F238E27FC236}">
              <a16:creationId xmlns:a16="http://schemas.microsoft.com/office/drawing/2014/main" id="{00000000-0008-0000-0100-0000B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16" name="Text Box 1509">
          <a:extLst>
            <a:ext uri="{FF2B5EF4-FFF2-40B4-BE49-F238E27FC236}">
              <a16:creationId xmlns:a16="http://schemas.microsoft.com/office/drawing/2014/main" id="{00000000-0008-0000-0100-0000C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17" name="Text Box 1510">
          <a:extLst>
            <a:ext uri="{FF2B5EF4-FFF2-40B4-BE49-F238E27FC236}">
              <a16:creationId xmlns:a16="http://schemas.microsoft.com/office/drawing/2014/main" id="{00000000-0008-0000-0100-0000C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18" name="Text Box 1511">
          <a:extLst>
            <a:ext uri="{FF2B5EF4-FFF2-40B4-BE49-F238E27FC236}">
              <a16:creationId xmlns:a16="http://schemas.microsoft.com/office/drawing/2014/main" id="{00000000-0008-0000-0100-0000C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19" name="Text Box 1512">
          <a:extLst>
            <a:ext uri="{FF2B5EF4-FFF2-40B4-BE49-F238E27FC236}">
              <a16:creationId xmlns:a16="http://schemas.microsoft.com/office/drawing/2014/main" id="{00000000-0008-0000-0100-0000C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20" name="Text Box 1513">
          <a:extLst>
            <a:ext uri="{FF2B5EF4-FFF2-40B4-BE49-F238E27FC236}">
              <a16:creationId xmlns:a16="http://schemas.microsoft.com/office/drawing/2014/main" id="{00000000-0008-0000-0100-0000C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21" name="Text Box 1514">
          <a:extLst>
            <a:ext uri="{FF2B5EF4-FFF2-40B4-BE49-F238E27FC236}">
              <a16:creationId xmlns:a16="http://schemas.microsoft.com/office/drawing/2014/main" id="{00000000-0008-0000-0100-0000C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22" name="Text Box 1515">
          <a:extLst>
            <a:ext uri="{FF2B5EF4-FFF2-40B4-BE49-F238E27FC236}">
              <a16:creationId xmlns:a16="http://schemas.microsoft.com/office/drawing/2014/main" id="{00000000-0008-0000-0100-0000C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23" name="Text Box 1516">
          <a:extLst>
            <a:ext uri="{FF2B5EF4-FFF2-40B4-BE49-F238E27FC236}">
              <a16:creationId xmlns:a16="http://schemas.microsoft.com/office/drawing/2014/main" id="{00000000-0008-0000-0100-0000C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24" name="Text Box 1517">
          <a:extLst>
            <a:ext uri="{FF2B5EF4-FFF2-40B4-BE49-F238E27FC236}">
              <a16:creationId xmlns:a16="http://schemas.microsoft.com/office/drawing/2014/main" id="{00000000-0008-0000-0100-0000C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25" name="Text Box 1518">
          <a:extLst>
            <a:ext uri="{FF2B5EF4-FFF2-40B4-BE49-F238E27FC236}">
              <a16:creationId xmlns:a16="http://schemas.microsoft.com/office/drawing/2014/main" id="{00000000-0008-0000-0100-0000C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26" name="Text Box 1519">
          <a:extLst>
            <a:ext uri="{FF2B5EF4-FFF2-40B4-BE49-F238E27FC236}">
              <a16:creationId xmlns:a16="http://schemas.microsoft.com/office/drawing/2014/main" id="{00000000-0008-0000-0100-0000C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27" name="Text Box 1520">
          <a:extLst>
            <a:ext uri="{FF2B5EF4-FFF2-40B4-BE49-F238E27FC236}">
              <a16:creationId xmlns:a16="http://schemas.microsoft.com/office/drawing/2014/main" id="{00000000-0008-0000-0100-0000C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28" name="Text Box 1521">
          <a:extLst>
            <a:ext uri="{FF2B5EF4-FFF2-40B4-BE49-F238E27FC236}">
              <a16:creationId xmlns:a16="http://schemas.microsoft.com/office/drawing/2014/main" id="{00000000-0008-0000-0100-0000C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29" name="Text Box 1522">
          <a:extLst>
            <a:ext uri="{FF2B5EF4-FFF2-40B4-BE49-F238E27FC236}">
              <a16:creationId xmlns:a16="http://schemas.microsoft.com/office/drawing/2014/main" id="{00000000-0008-0000-0100-0000C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30" name="Text Box 1523">
          <a:extLst>
            <a:ext uri="{FF2B5EF4-FFF2-40B4-BE49-F238E27FC236}">
              <a16:creationId xmlns:a16="http://schemas.microsoft.com/office/drawing/2014/main" id="{00000000-0008-0000-0100-0000C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31" name="Text Box 1524">
          <a:extLst>
            <a:ext uri="{FF2B5EF4-FFF2-40B4-BE49-F238E27FC236}">
              <a16:creationId xmlns:a16="http://schemas.microsoft.com/office/drawing/2014/main" id="{00000000-0008-0000-0100-0000C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32" name="Text Box 1525">
          <a:extLst>
            <a:ext uri="{FF2B5EF4-FFF2-40B4-BE49-F238E27FC236}">
              <a16:creationId xmlns:a16="http://schemas.microsoft.com/office/drawing/2014/main" id="{00000000-0008-0000-0100-0000D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33" name="Text Box 1526">
          <a:extLst>
            <a:ext uri="{FF2B5EF4-FFF2-40B4-BE49-F238E27FC236}">
              <a16:creationId xmlns:a16="http://schemas.microsoft.com/office/drawing/2014/main" id="{00000000-0008-0000-0100-0000D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34" name="Text Box 1527">
          <a:extLst>
            <a:ext uri="{FF2B5EF4-FFF2-40B4-BE49-F238E27FC236}">
              <a16:creationId xmlns:a16="http://schemas.microsoft.com/office/drawing/2014/main" id="{00000000-0008-0000-0100-0000D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35" name="Text Box 1528">
          <a:extLst>
            <a:ext uri="{FF2B5EF4-FFF2-40B4-BE49-F238E27FC236}">
              <a16:creationId xmlns:a16="http://schemas.microsoft.com/office/drawing/2014/main" id="{00000000-0008-0000-0100-0000D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36" name="Text Box 1529">
          <a:extLst>
            <a:ext uri="{FF2B5EF4-FFF2-40B4-BE49-F238E27FC236}">
              <a16:creationId xmlns:a16="http://schemas.microsoft.com/office/drawing/2014/main" id="{00000000-0008-0000-0100-0000D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37" name="Text Box 1530">
          <a:extLst>
            <a:ext uri="{FF2B5EF4-FFF2-40B4-BE49-F238E27FC236}">
              <a16:creationId xmlns:a16="http://schemas.microsoft.com/office/drawing/2014/main" id="{00000000-0008-0000-0100-0000D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38" name="Text Box 1531">
          <a:extLst>
            <a:ext uri="{FF2B5EF4-FFF2-40B4-BE49-F238E27FC236}">
              <a16:creationId xmlns:a16="http://schemas.microsoft.com/office/drawing/2014/main" id="{00000000-0008-0000-0100-0000D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39" name="Text Box 1532">
          <a:extLst>
            <a:ext uri="{FF2B5EF4-FFF2-40B4-BE49-F238E27FC236}">
              <a16:creationId xmlns:a16="http://schemas.microsoft.com/office/drawing/2014/main" id="{00000000-0008-0000-0100-0000D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40" name="Text Box 1533">
          <a:extLst>
            <a:ext uri="{FF2B5EF4-FFF2-40B4-BE49-F238E27FC236}">
              <a16:creationId xmlns:a16="http://schemas.microsoft.com/office/drawing/2014/main" id="{00000000-0008-0000-0100-0000D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41" name="Text Box 1534">
          <a:extLst>
            <a:ext uri="{FF2B5EF4-FFF2-40B4-BE49-F238E27FC236}">
              <a16:creationId xmlns:a16="http://schemas.microsoft.com/office/drawing/2014/main" id="{00000000-0008-0000-0100-0000D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42" name="Text Box 1535">
          <a:extLst>
            <a:ext uri="{FF2B5EF4-FFF2-40B4-BE49-F238E27FC236}">
              <a16:creationId xmlns:a16="http://schemas.microsoft.com/office/drawing/2014/main" id="{00000000-0008-0000-0100-0000D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43" name="Text Box 1536">
          <a:extLst>
            <a:ext uri="{FF2B5EF4-FFF2-40B4-BE49-F238E27FC236}">
              <a16:creationId xmlns:a16="http://schemas.microsoft.com/office/drawing/2014/main" id="{00000000-0008-0000-0100-0000D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44" name="Text Box 1537">
          <a:extLst>
            <a:ext uri="{FF2B5EF4-FFF2-40B4-BE49-F238E27FC236}">
              <a16:creationId xmlns:a16="http://schemas.microsoft.com/office/drawing/2014/main" id="{00000000-0008-0000-0100-0000D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45" name="Text Box 1538">
          <a:extLst>
            <a:ext uri="{FF2B5EF4-FFF2-40B4-BE49-F238E27FC236}">
              <a16:creationId xmlns:a16="http://schemas.microsoft.com/office/drawing/2014/main" id="{00000000-0008-0000-0100-0000D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46" name="Text Box 1539">
          <a:extLst>
            <a:ext uri="{FF2B5EF4-FFF2-40B4-BE49-F238E27FC236}">
              <a16:creationId xmlns:a16="http://schemas.microsoft.com/office/drawing/2014/main" id="{00000000-0008-0000-0100-0000D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47" name="Text Box 1540">
          <a:extLst>
            <a:ext uri="{FF2B5EF4-FFF2-40B4-BE49-F238E27FC236}">
              <a16:creationId xmlns:a16="http://schemas.microsoft.com/office/drawing/2014/main" id="{00000000-0008-0000-0100-0000D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48" name="Text Box 1541">
          <a:extLst>
            <a:ext uri="{FF2B5EF4-FFF2-40B4-BE49-F238E27FC236}">
              <a16:creationId xmlns:a16="http://schemas.microsoft.com/office/drawing/2014/main" id="{00000000-0008-0000-0100-0000E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49" name="Text Box 1542">
          <a:extLst>
            <a:ext uri="{FF2B5EF4-FFF2-40B4-BE49-F238E27FC236}">
              <a16:creationId xmlns:a16="http://schemas.microsoft.com/office/drawing/2014/main" id="{00000000-0008-0000-0100-0000E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50" name="Text Box 1543">
          <a:extLst>
            <a:ext uri="{FF2B5EF4-FFF2-40B4-BE49-F238E27FC236}">
              <a16:creationId xmlns:a16="http://schemas.microsoft.com/office/drawing/2014/main" id="{00000000-0008-0000-0100-0000E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51" name="Text Box 1544">
          <a:extLst>
            <a:ext uri="{FF2B5EF4-FFF2-40B4-BE49-F238E27FC236}">
              <a16:creationId xmlns:a16="http://schemas.microsoft.com/office/drawing/2014/main" id="{00000000-0008-0000-0100-0000E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52" name="Text Box 1545">
          <a:extLst>
            <a:ext uri="{FF2B5EF4-FFF2-40B4-BE49-F238E27FC236}">
              <a16:creationId xmlns:a16="http://schemas.microsoft.com/office/drawing/2014/main" id="{00000000-0008-0000-0100-0000E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53" name="Text Box 1546">
          <a:extLst>
            <a:ext uri="{FF2B5EF4-FFF2-40B4-BE49-F238E27FC236}">
              <a16:creationId xmlns:a16="http://schemas.microsoft.com/office/drawing/2014/main" id="{00000000-0008-0000-0100-0000E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54" name="Text Box 1547">
          <a:extLst>
            <a:ext uri="{FF2B5EF4-FFF2-40B4-BE49-F238E27FC236}">
              <a16:creationId xmlns:a16="http://schemas.microsoft.com/office/drawing/2014/main" id="{00000000-0008-0000-0100-0000E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55" name="Text Box 1548">
          <a:extLst>
            <a:ext uri="{FF2B5EF4-FFF2-40B4-BE49-F238E27FC236}">
              <a16:creationId xmlns:a16="http://schemas.microsoft.com/office/drawing/2014/main" id="{00000000-0008-0000-0100-0000E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56" name="Text Box 1549">
          <a:extLst>
            <a:ext uri="{FF2B5EF4-FFF2-40B4-BE49-F238E27FC236}">
              <a16:creationId xmlns:a16="http://schemas.microsoft.com/office/drawing/2014/main" id="{00000000-0008-0000-0100-0000E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57" name="Text Box 1550">
          <a:extLst>
            <a:ext uri="{FF2B5EF4-FFF2-40B4-BE49-F238E27FC236}">
              <a16:creationId xmlns:a16="http://schemas.microsoft.com/office/drawing/2014/main" id="{00000000-0008-0000-0100-0000E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58" name="Text Box 1551">
          <a:extLst>
            <a:ext uri="{FF2B5EF4-FFF2-40B4-BE49-F238E27FC236}">
              <a16:creationId xmlns:a16="http://schemas.microsoft.com/office/drawing/2014/main" id="{00000000-0008-0000-0100-0000E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59" name="Text Box 1552">
          <a:extLst>
            <a:ext uri="{FF2B5EF4-FFF2-40B4-BE49-F238E27FC236}">
              <a16:creationId xmlns:a16="http://schemas.microsoft.com/office/drawing/2014/main" id="{00000000-0008-0000-0100-0000E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60" name="Text Box 1553">
          <a:extLst>
            <a:ext uri="{FF2B5EF4-FFF2-40B4-BE49-F238E27FC236}">
              <a16:creationId xmlns:a16="http://schemas.microsoft.com/office/drawing/2014/main" id="{00000000-0008-0000-0100-0000E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61" name="Text Box 1554">
          <a:extLst>
            <a:ext uri="{FF2B5EF4-FFF2-40B4-BE49-F238E27FC236}">
              <a16:creationId xmlns:a16="http://schemas.microsoft.com/office/drawing/2014/main" id="{00000000-0008-0000-0100-0000E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62" name="Text Box 1555">
          <a:extLst>
            <a:ext uri="{FF2B5EF4-FFF2-40B4-BE49-F238E27FC236}">
              <a16:creationId xmlns:a16="http://schemas.microsoft.com/office/drawing/2014/main" id="{00000000-0008-0000-0100-0000E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63" name="Text Box 1556">
          <a:extLst>
            <a:ext uri="{FF2B5EF4-FFF2-40B4-BE49-F238E27FC236}">
              <a16:creationId xmlns:a16="http://schemas.microsoft.com/office/drawing/2014/main" id="{00000000-0008-0000-0100-0000E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64" name="Text Box 1557">
          <a:extLst>
            <a:ext uri="{FF2B5EF4-FFF2-40B4-BE49-F238E27FC236}">
              <a16:creationId xmlns:a16="http://schemas.microsoft.com/office/drawing/2014/main" id="{00000000-0008-0000-0100-0000F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65" name="Text Box 1558">
          <a:extLst>
            <a:ext uri="{FF2B5EF4-FFF2-40B4-BE49-F238E27FC236}">
              <a16:creationId xmlns:a16="http://schemas.microsoft.com/office/drawing/2014/main" id="{00000000-0008-0000-0100-0000F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66" name="Text Box 1559">
          <a:extLst>
            <a:ext uri="{FF2B5EF4-FFF2-40B4-BE49-F238E27FC236}">
              <a16:creationId xmlns:a16="http://schemas.microsoft.com/office/drawing/2014/main" id="{00000000-0008-0000-0100-0000F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67" name="Text Box 1560">
          <a:extLst>
            <a:ext uri="{FF2B5EF4-FFF2-40B4-BE49-F238E27FC236}">
              <a16:creationId xmlns:a16="http://schemas.microsoft.com/office/drawing/2014/main" id="{00000000-0008-0000-0100-0000F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68" name="Text Box 1561">
          <a:extLst>
            <a:ext uri="{FF2B5EF4-FFF2-40B4-BE49-F238E27FC236}">
              <a16:creationId xmlns:a16="http://schemas.microsoft.com/office/drawing/2014/main" id="{00000000-0008-0000-0100-0000F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69" name="Text Box 1562">
          <a:extLst>
            <a:ext uri="{FF2B5EF4-FFF2-40B4-BE49-F238E27FC236}">
              <a16:creationId xmlns:a16="http://schemas.microsoft.com/office/drawing/2014/main" id="{00000000-0008-0000-0100-0000F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70" name="Text Box 1563">
          <a:extLst>
            <a:ext uri="{FF2B5EF4-FFF2-40B4-BE49-F238E27FC236}">
              <a16:creationId xmlns:a16="http://schemas.microsoft.com/office/drawing/2014/main" id="{00000000-0008-0000-0100-0000F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71" name="Text Box 1564">
          <a:extLst>
            <a:ext uri="{FF2B5EF4-FFF2-40B4-BE49-F238E27FC236}">
              <a16:creationId xmlns:a16="http://schemas.microsoft.com/office/drawing/2014/main" id="{00000000-0008-0000-0100-0000F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72" name="Text Box 1565">
          <a:extLst>
            <a:ext uri="{FF2B5EF4-FFF2-40B4-BE49-F238E27FC236}">
              <a16:creationId xmlns:a16="http://schemas.microsoft.com/office/drawing/2014/main" id="{00000000-0008-0000-0100-0000F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73" name="Text Box 1566">
          <a:extLst>
            <a:ext uri="{FF2B5EF4-FFF2-40B4-BE49-F238E27FC236}">
              <a16:creationId xmlns:a16="http://schemas.microsoft.com/office/drawing/2014/main" id="{00000000-0008-0000-0100-0000F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74" name="Text Box 1567">
          <a:extLst>
            <a:ext uri="{FF2B5EF4-FFF2-40B4-BE49-F238E27FC236}">
              <a16:creationId xmlns:a16="http://schemas.microsoft.com/office/drawing/2014/main" id="{00000000-0008-0000-0100-0000F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75" name="Text Box 1568">
          <a:extLst>
            <a:ext uri="{FF2B5EF4-FFF2-40B4-BE49-F238E27FC236}">
              <a16:creationId xmlns:a16="http://schemas.microsoft.com/office/drawing/2014/main" id="{00000000-0008-0000-0100-0000F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76" name="Text Box 1569">
          <a:extLst>
            <a:ext uri="{FF2B5EF4-FFF2-40B4-BE49-F238E27FC236}">
              <a16:creationId xmlns:a16="http://schemas.microsoft.com/office/drawing/2014/main" id="{00000000-0008-0000-0100-0000F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77" name="Text Box 1570">
          <a:extLst>
            <a:ext uri="{FF2B5EF4-FFF2-40B4-BE49-F238E27FC236}">
              <a16:creationId xmlns:a16="http://schemas.microsoft.com/office/drawing/2014/main" id="{00000000-0008-0000-0100-0000F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78" name="Text Box 1571">
          <a:extLst>
            <a:ext uri="{FF2B5EF4-FFF2-40B4-BE49-F238E27FC236}">
              <a16:creationId xmlns:a16="http://schemas.microsoft.com/office/drawing/2014/main" id="{00000000-0008-0000-0100-0000F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79" name="Text Box 1572">
          <a:extLst>
            <a:ext uri="{FF2B5EF4-FFF2-40B4-BE49-F238E27FC236}">
              <a16:creationId xmlns:a16="http://schemas.microsoft.com/office/drawing/2014/main" id="{00000000-0008-0000-0100-0000F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80" name="Text Box 1573">
          <a:extLst>
            <a:ext uri="{FF2B5EF4-FFF2-40B4-BE49-F238E27FC236}">
              <a16:creationId xmlns:a16="http://schemas.microsoft.com/office/drawing/2014/main" id="{00000000-0008-0000-0100-00000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81" name="Text Box 1574">
          <a:extLst>
            <a:ext uri="{FF2B5EF4-FFF2-40B4-BE49-F238E27FC236}">
              <a16:creationId xmlns:a16="http://schemas.microsoft.com/office/drawing/2014/main" id="{00000000-0008-0000-0100-00000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82" name="Text Box 1575">
          <a:extLst>
            <a:ext uri="{FF2B5EF4-FFF2-40B4-BE49-F238E27FC236}">
              <a16:creationId xmlns:a16="http://schemas.microsoft.com/office/drawing/2014/main" id="{00000000-0008-0000-0100-00000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83" name="Text Box 1576">
          <a:extLst>
            <a:ext uri="{FF2B5EF4-FFF2-40B4-BE49-F238E27FC236}">
              <a16:creationId xmlns:a16="http://schemas.microsoft.com/office/drawing/2014/main" id="{00000000-0008-0000-0100-00000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84" name="Text Box 1577">
          <a:extLst>
            <a:ext uri="{FF2B5EF4-FFF2-40B4-BE49-F238E27FC236}">
              <a16:creationId xmlns:a16="http://schemas.microsoft.com/office/drawing/2014/main" id="{00000000-0008-0000-0100-00000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85" name="Text Box 1578">
          <a:extLst>
            <a:ext uri="{FF2B5EF4-FFF2-40B4-BE49-F238E27FC236}">
              <a16:creationId xmlns:a16="http://schemas.microsoft.com/office/drawing/2014/main" id="{00000000-0008-0000-0100-00000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86" name="Text Box 1579">
          <a:extLst>
            <a:ext uri="{FF2B5EF4-FFF2-40B4-BE49-F238E27FC236}">
              <a16:creationId xmlns:a16="http://schemas.microsoft.com/office/drawing/2014/main" id="{00000000-0008-0000-0100-00000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87" name="Text Box 1580">
          <a:extLst>
            <a:ext uri="{FF2B5EF4-FFF2-40B4-BE49-F238E27FC236}">
              <a16:creationId xmlns:a16="http://schemas.microsoft.com/office/drawing/2014/main" id="{00000000-0008-0000-0100-00000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88" name="Text Box 1581">
          <a:extLst>
            <a:ext uri="{FF2B5EF4-FFF2-40B4-BE49-F238E27FC236}">
              <a16:creationId xmlns:a16="http://schemas.microsoft.com/office/drawing/2014/main" id="{00000000-0008-0000-0100-00000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89" name="Text Box 1582">
          <a:extLst>
            <a:ext uri="{FF2B5EF4-FFF2-40B4-BE49-F238E27FC236}">
              <a16:creationId xmlns:a16="http://schemas.microsoft.com/office/drawing/2014/main" id="{00000000-0008-0000-0100-00000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90" name="Text Box 1583">
          <a:extLst>
            <a:ext uri="{FF2B5EF4-FFF2-40B4-BE49-F238E27FC236}">
              <a16:creationId xmlns:a16="http://schemas.microsoft.com/office/drawing/2014/main" id="{00000000-0008-0000-0100-00000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91" name="Text Box 1584">
          <a:extLst>
            <a:ext uri="{FF2B5EF4-FFF2-40B4-BE49-F238E27FC236}">
              <a16:creationId xmlns:a16="http://schemas.microsoft.com/office/drawing/2014/main" id="{00000000-0008-0000-0100-00000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92" name="Text Box 1585">
          <a:extLst>
            <a:ext uri="{FF2B5EF4-FFF2-40B4-BE49-F238E27FC236}">
              <a16:creationId xmlns:a16="http://schemas.microsoft.com/office/drawing/2014/main" id="{00000000-0008-0000-0100-00000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93" name="Text Box 1586">
          <a:extLst>
            <a:ext uri="{FF2B5EF4-FFF2-40B4-BE49-F238E27FC236}">
              <a16:creationId xmlns:a16="http://schemas.microsoft.com/office/drawing/2014/main" id="{00000000-0008-0000-0100-00000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94" name="Text Box 1587">
          <a:extLst>
            <a:ext uri="{FF2B5EF4-FFF2-40B4-BE49-F238E27FC236}">
              <a16:creationId xmlns:a16="http://schemas.microsoft.com/office/drawing/2014/main" id="{00000000-0008-0000-0100-00000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95" name="Text Box 1588">
          <a:extLst>
            <a:ext uri="{FF2B5EF4-FFF2-40B4-BE49-F238E27FC236}">
              <a16:creationId xmlns:a16="http://schemas.microsoft.com/office/drawing/2014/main" id="{00000000-0008-0000-0100-00000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96" name="Text Box 1589">
          <a:extLst>
            <a:ext uri="{FF2B5EF4-FFF2-40B4-BE49-F238E27FC236}">
              <a16:creationId xmlns:a16="http://schemas.microsoft.com/office/drawing/2014/main" id="{00000000-0008-0000-0100-00001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97" name="Text Box 1590">
          <a:extLst>
            <a:ext uri="{FF2B5EF4-FFF2-40B4-BE49-F238E27FC236}">
              <a16:creationId xmlns:a16="http://schemas.microsoft.com/office/drawing/2014/main" id="{00000000-0008-0000-0100-00001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98" name="Text Box 1591">
          <a:extLst>
            <a:ext uri="{FF2B5EF4-FFF2-40B4-BE49-F238E27FC236}">
              <a16:creationId xmlns:a16="http://schemas.microsoft.com/office/drawing/2014/main" id="{00000000-0008-0000-0100-00001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299" name="Text Box 1592">
          <a:extLst>
            <a:ext uri="{FF2B5EF4-FFF2-40B4-BE49-F238E27FC236}">
              <a16:creationId xmlns:a16="http://schemas.microsoft.com/office/drawing/2014/main" id="{00000000-0008-0000-0100-00001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00" name="Text Box 1593">
          <a:extLst>
            <a:ext uri="{FF2B5EF4-FFF2-40B4-BE49-F238E27FC236}">
              <a16:creationId xmlns:a16="http://schemas.microsoft.com/office/drawing/2014/main" id="{00000000-0008-0000-0100-00001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01" name="Text Box 1594">
          <a:extLst>
            <a:ext uri="{FF2B5EF4-FFF2-40B4-BE49-F238E27FC236}">
              <a16:creationId xmlns:a16="http://schemas.microsoft.com/office/drawing/2014/main" id="{00000000-0008-0000-0100-00001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02" name="Text Box 1595">
          <a:extLst>
            <a:ext uri="{FF2B5EF4-FFF2-40B4-BE49-F238E27FC236}">
              <a16:creationId xmlns:a16="http://schemas.microsoft.com/office/drawing/2014/main" id="{00000000-0008-0000-0100-00001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03" name="Text Box 1596">
          <a:extLst>
            <a:ext uri="{FF2B5EF4-FFF2-40B4-BE49-F238E27FC236}">
              <a16:creationId xmlns:a16="http://schemas.microsoft.com/office/drawing/2014/main" id="{00000000-0008-0000-0100-00001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04" name="Text Box 1597">
          <a:extLst>
            <a:ext uri="{FF2B5EF4-FFF2-40B4-BE49-F238E27FC236}">
              <a16:creationId xmlns:a16="http://schemas.microsoft.com/office/drawing/2014/main" id="{00000000-0008-0000-0100-00001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05" name="Text Box 1598">
          <a:extLst>
            <a:ext uri="{FF2B5EF4-FFF2-40B4-BE49-F238E27FC236}">
              <a16:creationId xmlns:a16="http://schemas.microsoft.com/office/drawing/2014/main" id="{00000000-0008-0000-0100-00001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06" name="Text Box 1599">
          <a:extLst>
            <a:ext uri="{FF2B5EF4-FFF2-40B4-BE49-F238E27FC236}">
              <a16:creationId xmlns:a16="http://schemas.microsoft.com/office/drawing/2014/main" id="{00000000-0008-0000-0100-00001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07" name="Text Box 1600">
          <a:extLst>
            <a:ext uri="{FF2B5EF4-FFF2-40B4-BE49-F238E27FC236}">
              <a16:creationId xmlns:a16="http://schemas.microsoft.com/office/drawing/2014/main" id="{00000000-0008-0000-0100-00001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08" name="Text Box 1601">
          <a:extLst>
            <a:ext uri="{FF2B5EF4-FFF2-40B4-BE49-F238E27FC236}">
              <a16:creationId xmlns:a16="http://schemas.microsoft.com/office/drawing/2014/main" id="{00000000-0008-0000-0100-00001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09" name="Text Box 1602">
          <a:extLst>
            <a:ext uri="{FF2B5EF4-FFF2-40B4-BE49-F238E27FC236}">
              <a16:creationId xmlns:a16="http://schemas.microsoft.com/office/drawing/2014/main" id="{00000000-0008-0000-0100-00001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10" name="Text Box 1603">
          <a:extLst>
            <a:ext uri="{FF2B5EF4-FFF2-40B4-BE49-F238E27FC236}">
              <a16:creationId xmlns:a16="http://schemas.microsoft.com/office/drawing/2014/main" id="{00000000-0008-0000-0100-00001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11" name="Text Box 1604">
          <a:extLst>
            <a:ext uri="{FF2B5EF4-FFF2-40B4-BE49-F238E27FC236}">
              <a16:creationId xmlns:a16="http://schemas.microsoft.com/office/drawing/2014/main" id="{00000000-0008-0000-0100-00001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12" name="Text Box 1605">
          <a:extLst>
            <a:ext uri="{FF2B5EF4-FFF2-40B4-BE49-F238E27FC236}">
              <a16:creationId xmlns:a16="http://schemas.microsoft.com/office/drawing/2014/main" id="{00000000-0008-0000-0100-00002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13" name="Text Box 1606">
          <a:extLst>
            <a:ext uri="{FF2B5EF4-FFF2-40B4-BE49-F238E27FC236}">
              <a16:creationId xmlns:a16="http://schemas.microsoft.com/office/drawing/2014/main" id="{00000000-0008-0000-0100-00002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14" name="Text Box 1607">
          <a:extLst>
            <a:ext uri="{FF2B5EF4-FFF2-40B4-BE49-F238E27FC236}">
              <a16:creationId xmlns:a16="http://schemas.microsoft.com/office/drawing/2014/main" id="{00000000-0008-0000-0100-00002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15" name="Text Box 1608">
          <a:extLst>
            <a:ext uri="{FF2B5EF4-FFF2-40B4-BE49-F238E27FC236}">
              <a16:creationId xmlns:a16="http://schemas.microsoft.com/office/drawing/2014/main" id="{00000000-0008-0000-0100-00002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16" name="Text Box 1609">
          <a:extLst>
            <a:ext uri="{FF2B5EF4-FFF2-40B4-BE49-F238E27FC236}">
              <a16:creationId xmlns:a16="http://schemas.microsoft.com/office/drawing/2014/main" id="{00000000-0008-0000-0100-00002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17" name="Text Box 1610">
          <a:extLst>
            <a:ext uri="{FF2B5EF4-FFF2-40B4-BE49-F238E27FC236}">
              <a16:creationId xmlns:a16="http://schemas.microsoft.com/office/drawing/2014/main" id="{00000000-0008-0000-0100-00002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18" name="Text Box 1611">
          <a:extLst>
            <a:ext uri="{FF2B5EF4-FFF2-40B4-BE49-F238E27FC236}">
              <a16:creationId xmlns:a16="http://schemas.microsoft.com/office/drawing/2014/main" id="{00000000-0008-0000-0100-00002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19" name="Text Box 1612">
          <a:extLst>
            <a:ext uri="{FF2B5EF4-FFF2-40B4-BE49-F238E27FC236}">
              <a16:creationId xmlns:a16="http://schemas.microsoft.com/office/drawing/2014/main" id="{00000000-0008-0000-0100-00002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20" name="Text Box 1613">
          <a:extLst>
            <a:ext uri="{FF2B5EF4-FFF2-40B4-BE49-F238E27FC236}">
              <a16:creationId xmlns:a16="http://schemas.microsoft.com/office/drawing/2014/main" id="{00000000-0008-0000-0100-00002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21" name="Text Box 1614">
          <a:extLst>
            <a:ext uri="{FF2B5EF4-FFF2-40B4-BE49-F238E27FC236}">
              <a16:creationId xmlns:a16="http://schemas.microsoft.com/office/drawing/2014/main" id="{00000000-0008-0000-0100-00002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22" name="Text Box 1615">
          <a:extLst>
            <a:ext uri="{FF2B5EF4-FFF2-40B4-BE49-F238E27FC236}">
              <a16:creationId xmlns:a16="http://schemas.microsoft.com/office/drawing/2014/main" id="{00000000-0008-0000-0100-00002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23" name="Text Box 1616">
          <a:extLst>
            <a:ext uri="{FF2B5EF4-FFF2-40B4-BE49-F238E27FC236}">
              <a16:creationId xmlns:a16="http://schemas.microsoft.com/office/drawing/2014/main" id="{00000000-0008-0000-0100-00002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24" name="Text Box 1617">
          <a:extLst>
            <a:ext uri="{FF2B5EF4-FFF2-40B4-BE49-F238E27FC236}">
              <a16:creationId xmlns:a16="http://schemas.microsoft.com/office/drawing/2014/main" id="{00000000-0008-0000-0100-00002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25" name="Text Box 1618">
          <a:extLst>
            <a:ext uri="{FF2B5EF4-FFF2-40B4-BE49-F238E27FC236}">
              <a16:creationId xmlns:a16="http://schemas.microsoft.com/office/drawing/2014/main" id="{00000000-0008-0000-0100-00002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26" name="Text Box 1619">
          <a:extLst>
            <a:ext uri="{FF2B5EF4-FFF2-40B4-BE49-F238E27FC236}">
              <a16:creationId xmlns:a16="http://schemas.microsoft.com/office/drawing/2014/main" id="{00000000-0008-0000-0100-00002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27" name="Text Box 1620">
          <a:extLst>
            <a:ext uri="{FF2B5EF4-FFF2-40B4-BE49-F238E27FC236}">
              <a16:creationId xmlns:a16="http://schemas.microsoft.com/office/drawing/2014/main" id="{00000000-0008-0000-0100-00002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28" name="Text Box 1621">
          <a:extLst>
            <a:ext uri="{FF2B5EF4-FFF2-40B4-BE49-F238E27FC236}">
              <a16:creationId xmlns:a16="http://schemas.microsoft.com/office/drawing/2014/main" id="{00000000-0008-0000-0100-00003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29" name="Text Box 1622">
          <a:extLst>
            <a:ext uri="{FF2B5EF4-FFF2-40B4-BE49-F238E27FC236}">
              <a16:creationId xmlns:a16="http://schemas.microsoft.com/office/drawing/2014/main" id="{00000000-0008-0000-0100-00003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30" name="Text Box 1623">
          <a:extLst>
            <a:ext uri="{FF2B5EF4-FFF2-40B4-BE49-F238E27FC236}">
              <a16:creationId xmlns:a16="http://schemas.microsoft.com/office/drawing/2014/main" id="{00000000-0008-0000-0100-00003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31" name="Text Box 1624">
          <a:extLst>
            <a:ext uri="{FF2B5EF4-FFF2-40B4-BE49-F238E27FC236}">
              <a16:creationId xmlns:a16="http://schemas.microsoft.com/office/drawing/2014/main" id="{00000000-0008-0000-0100-00003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32" name="Text Box 1625">
          <a:extLst>
            <a:ext uri="{FF2B5EF4-FFF2-40B4-BE49-F238E27FC236}">
              <a16:creationId xmlns:a16="http://schemas.microsoft.com/office/drawing/2014/main" id="{00000000-0008-0000-0100-00003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33" name="Text Box 1626">
          <a:extLst>
            <a:ext uri="{FF2B5EF4-FFF2-40B4-BE49-F238E27FC236}">
              <a16:creationId xmlns:a16="http://schemas.microsoft.com/office/drawing/2014/main" id="{00000000-0008-0000-0100-00003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34" name="Text Box 1627">
          <a:extLst>
            <a:ext uri="{FF2B5EF4-FFF2-40B4-BE49-F238E27FC236}">
              <a16:creationId xmlns:a16="http://schemas.microsoft.com/office/drawing/2014/main" id="{00000000-0008-0000-0100-00003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35" name="Text Box 1628">
          <a:extLst>
            <a:ext uri="{FF2B5EF4-FFF2-40B4-BE49-F238E27FC236}">
              <a16:creationId xmlns:a16="http://schemas.microsoft.com/office/drawing/2014/main" id="{00000000-0008-0000-0100-00003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36" name="Text Box 1629">
          <a:extLst>
            <a:ext uri="{FF2B5EF4-FFF2-40B4-BE49-F238E27FC236}">
              <a16:creationId xmlns:a16="http://schemas.microsoft.com/office/drawing/2014/main" id="{00000000-0008-0000-0100-00003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37" name="Text Box 1630">
          <a:extLst>
            <a:ext uri="{FF2B5EF4-FFF2-40B4-BE49-F238E27FC236}">
              <a16:creationId xmlns:a16="http://schemas.microsoft.com/office/drawing/2014/main" id="{00000000-0008-0000-0100-00003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38" name="Text Box 1631">
          <a:extLst>
            <a:ext uri="{FF2B5EF4-FFF2-40B4-BE49-F238E27FC236}">
              <a16:creationId xmlns:a16="http://schemas.microsoft.com/office/drawing/2014/main" id="{00000000-0008-0000-0100-00003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39" name="Text Box 1632">
          <a:extLst>
            <a:ext uri="{FF2B5EF4-FFF2-40B4-BE49-F238E27FC236}">
              <a16:creationId xmlns:a16="http://schemas.microsoft.com/office/drawing/2014/main" id="{00000000-0008-0000-0100-00003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40" name="Text Box 1633">
          <a:extLst>
            <a:ext uri="{FF2B5EF4-FFF2-40B4-BE49-F238E27FC236}">
              <a16:creationId xmlns:a16="http://schemas.microsoft.com/office/drawing/2014/main" id="{00000000-0008-0000-0100-00003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41" name="Text Box 1634">
          <a:extLst>
            <a:ext uri="{FF2B5EF4-FFF2-40B4-BE49-F238E27FC236}">
              <a16:creationId xmlns:a16="http://schemas.microsoft.com/office/drawing/2014/main" id="{00000000-0008-0000-0100-00003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42" name="Text Box 1635">
          <a:extLst>
            <a:ext uri="{FF2B5EF4-FFF2-40B4-BE49-F238E27FC236}">
              <a16:creationId xmlns:a16="http://schemas.microsoft.com/office/drawing/2014/main" id="{00000000-0008-0000-0100-00003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43" name="Text Box 1636">
          <a:extLst>
            <a:ext uri="{FF2B5EF4-FFF2-40B4-BE49-F238E27FC236}">
              <a16:creationId xmlns:a16="http://schemas.microsoft.com/office/drawing/2014/main" id="{00000000-0008-0000-0100-00003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44" name="Text Box 1637">
          <a:extLst>
            <a:ext uri="{FF2B5EF4-FFF2-40B4-BE49-F238E27FC236}">
              <a16:creationId xmlns:a16="http://schemas.microsoft.com/office/drawing/2014/main" id="{00000000-0008-0000-0100-00004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45" name="Text Box 1638">
          <a:extLst>
            <a:ext uri="{FF2B5EF4-FFF2-40B4-BE49-F238E27FC236}">
              <a16:creationId xmlns:a16="http://schemas.microsoft.com/office/drawing/2014/main" id="{00000000-0008-0000-0100-00004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46" name="Text Box 1639">
          <a:extLst>
            <a:ext uri="{FF2B5EF4-FFF2-40B4-BE49-F238E27FC236}">
              <a16:creationId xmlns:a16="http://schemas.microsoft.com/office/drawing/2014/main" id="{00000000-0008-0000-0100-00004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47" name="Text Box 1640">
          <a:extLst>
            <a:ext uri="{FF2B5EF4-FFF2-40B4-BE49-F238E27FC236}">
              <a16:creationId xmlns:a16="http://schemas.microsoft.com/office/drawing/2014/main" id="{00000000-0008-0000-0100-00004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48" name="Text Box 1641">
          <a:extLst>
            <a:ext uri="{FF2B5EF4-FFF2-40B4-BE49-F238E27FC236}">
              <a16:creationId xmlns:a16="http://schemas.microsoft.com/office/drawing/2014/main" id="{00000000-0008-0000-0100-00004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49" name="Text Box 1642">
          <a:extLst>
            <a:ext uri="{FF2B5EF4-FFF2-40B4-BE49-F238E27FC236}">
              <a16:creationId xmlns:a16="http://schemas.microsoft.com/office/drawing/2014/main" id="{00000000-0008-0000-0100-00004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50" name="Text Box 1643">
          <a:extLst>
            <a:ext uri="{FF2B5EF4-FFF2-40B4-BE49-F238E27FC236}">
              <a16:creationId xmlns:a16="http://schemas.microsoft.com/office/drawing/2014/main" id="{00000000-0008-0000-0100-00004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51" name="Text Box 1644">
          <a:extLst>
            <a:ext uri="{FF2B5EF4-FFF2-40B4-BE49-F238E27FC236}">
              <a16:creationId xmlns:a16="http://schemas.microsoft.com/office/drawing/2014/main" id="{00000000-0008-0000-0100-00004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52" name="Text Box 1645">
          <a:extLst>
            <a:ext uri="{FF2B5EF4-FFF2-40B4-BE49-F238E27FC236}">
              <a16:creationId xmlns:a16="http://schemas.microsoft.com/office/drawing/2014/main" id="{00000000-0008-0000-0100-00004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53" name="Text Box 1646">
          <a:extLst>
            <a:ext uri="{FF2B5EF4-FFF2-40B4-BE49-F238E27FC236}">
              <a16:creationId xmlns:a16="http://schemas.microsoft.com/office/drawing/2014/main" id="{00000000-0008-0000-0100-00004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54" name="Text Box 1647">
          <a:extLst>
            <a:ext uri="{FF2B5EF4-FFF2-40B4-BE49-F238E27FC236}">
              <a16:creationId xmlns:a16="http://schemas.microsoft.com/office/drawing/2014/main" id="{00000000-0008-0000-0100-00004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55" name="Text Box 1648">
          <a:extLst>
            <a:ext uri="{FF2B5EF4-FFF2-40B4-BE49-F238E27FC236}">
              <a16:creationId xmlns:a16="http://schemas.microsoft.com/office/drawing/2014/main" id="{00000000-0008-0000-0100-00004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56" name="Text Box 1649">
          <a:extLst>
            <a:ext uri="{FF2B5EF4-FFF2-40B4-BE49-F238E27FC236}">
              <a16:creationId xmlns:a16="http://schemas.microsoft.com/office/drawing/2014/main" id="{00000000-0008-0000-0100-00004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57" name="Text Box 1650">
          <a:extLst>
            <a:ext uri="{FF2B5EF4-FFF2-40B4-BE49-F238E27FC236}">
              <a16:creationId xmlns:a16="http://schemas.microsoft.com/office/drawing/2014/main" id="{00000000-0008-0000-0100-00004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58" name="Text Box 1651">
          <a:extLst>
            <a:ext uri="{FF2B5EF4-FFF2-40B4-BE49-F238E27FC236}">
              <a16:creationId xmlns:a16="http://schemas.microsoft.com/office/drawing/2014/main" id="{00000000-0008-0000-0100-00004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59" name="Text Box 1652">
          <a:extLst>
            <a:ext uri="{FF2B5EF4-FFF2-40B4-BE49-F238E27FC236}">
              <a16:creationId xmlns:a16="http://schemas.microsoft.com/office/drawing/2014/main" id="{00000000-0008-0000-0100-00004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60" name="Text Box 1653">
          <a:extLst>
            <a:ext uri="{FF2B5EF4-FFF2-40B4-BE49-F238E27FC236}">
              <a16:creationId xmlns:a16="http://schemas.microsoft.com/office/drawing/2014/main" id="{00000000-0008-0000-0100-00005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61" name="Text Box 1654">
          <a:extLst>
            <a:ext uri="{FF2B5EF4-FFF2-40B4-BE49-F238E27FC236}">
              <a16:creationId xmlns:a16="http://schemas.microsoft.com/office/drawing/2014/main" id="{00000000-0008-0000-0100-00005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62" name="Text Box 1655">
          <a:extLst>
            <a:ext uri="{FF2B5EF4-FFF2-40B4-BE49-F238E27FC236}">
              <a16:creationId xmlns:a16="http://schemas.microsoft.com/office/drawing/2014/main" id="{00000000-0008-0000-0100-00005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63" name="Text Box 1656">
          <a:extLst>
            <a:ext uri="{FF2B5EF4-FFF2-40B4-BE49-F238E27FC236}">
              <a16:creationId xmlns:a16="http://schemas.microsoft.com/office/drawing/2014/main" id="{00000000-0008-0000-0100-00005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64" name="Text Box 1657">
          <a:extLst>
            <a:ext uri="{FF2B5EF4-FFF2-40B4-BE49-F238E27FC236}">
              <a16:creationId xmlns:a16="http://schemas.microsoft.com/office/drawing/2014/main" id="{00000000-0008-0000-0100-00005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65" name="Text Box 1658">
          <a:extLst>
            <a:ext uri="{FF2B5EF4-FFF2-40B4-BE49-F238E27FC236}">
              <a16:creationId xmlns:a16="http://schemas.microsoft.com/office/drawing/2014/main" id="{00000000-0008-0000-0100-00005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66" name="Text Box 1659">
          <a:extLst>
            <a:ext uri="{FF2B5EF4-FFF2-40B4-BE49-F238E27FC236}">
              <a16:creationId xmlns:a16="http://schemas.microsoft.com/office/drawing/2014/main" id="{00000000-0008-0000-0100-00005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67" name="Text Box 1660">
          <a:extLst>
            <a:ext uri="{FF2B5EF4-FFF2-40B4-BE49-F238E27FC236}">
              <a16:creationId xmlns:a16="http://schemas.microsoft.com/office/drawing/2014/main" id="{00000000-0008-0000-0100-00005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68" name="Text Box 1661">
          <a:extLst>
            <a:ext uri="{FF2B5EF4-FFF2-40B4-BE49-F238E27FC236}">
              <a16:creationId xmlns:a16="http://schemas.microsoft.com/office/drawing/2014/main" id="{00000000-0008-0000-0100-00005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69" name="Text Box 1662">
          <a:extLst>
            <a:ext uri="{FF2B5EF4-FFF2-40B4-BE49-F238E27FC236}">
              <a16:creationId xmlns:a16="http://schemas.microsoft.com/office/drawing/2014/main" id="{00000000-0008-0000-0100-00005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70" name="Text Box 1663">
          <a:extLst>
            <a:ext uri="{FF2B5EF4-FFF2-40B4-BE49-F238E27FC236}">
              <a16:creationId xmlns:a16="http://schemas.microsoft.com/office/drawing/2014/main" id="{00000000-0008-0000-0100-00005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71" name="Text Box 1664">
          <a:extLst>
            <a:ext uri="{FF2B5EF4-FFF2-40B4-BE49-F238E27FC236}">
              <a16:creationId xmlns:a16="http://schemas.microsoft.com/office/drawing/2014/main" id="{00000000-0008-0000-0100-00005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72" name="Text Box 1665">
          <a:extLst>
            <a:ext uri="{FF2B5EF4-FFF2-40B4-BE49-F238E27FC236}">
              <a16:creationId xmlns:a16="http://schemas.microsoft.com/office/drawing/2014/main" id="{00000000-0008-0000-0100-00005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73" name="Text Box 1666">
          <a:extLst>
            <a:ext uri="{FF2B5EF4-FFF2-40B4-BE49-F238E27FC236}">
              <a16:creationId xmlns:a16="http://schemas.microsoft.com/office/drawing/2014/main" id="{00000000-0008-0000-0100-00005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74" name="Text Box 1667">
          <a:extLst>
            <a:ext uri="{FF2B5EF4-FFF2-40B4-BE49-F238E27FC236}">
              <a16:creationId xmlns:a16="http://schemas.microsoft.com/office/drawing/2014/main" id="{00000000-0008-0000-0100-00005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75" name="Text Box 1668">
          <a:extLst>
            <a:ext uri="{FF2B5EF4-FFF2-40B4-BE49-F238E27FC236}">
              <a16:creationId xmlns:a16="http://schemas.microsoft.com/office/drawing/2014/main" id="{00000000-0008-0000-0100-00005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76" name="Text Box 1669">
          <a:extLst>
            <a:ext uri="{FF2B5EF4-FFF2-40B4-BE49-F238E27FC236}">
              <a16:creationId xmlns:a16="http://schemas.microsoft.com/office/drawing/2014/main" id="{00000000-0008-0000-0100-00006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77" name="Text Box 1670">
          <a:extLst>
            <a:ext uri="{FF2B5EF4-FFF2-40B4-BE49-F238E27FC236}">
              <a16:creationId xmlns:a16="http://schemas.microsoft.com/office/drawing/2014/main" id="{00000000-0008-0000-0100-00006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78" name="Text Box 1671">
          <a:extLst>
            <a:ext uri="{FF2B5EF4-FFF2-40B4-BE49-F238E27FC236}">
              <a16:creationId xmlns:a16="http://schemas.microsoft.com/office/drawing/2014/main" id="{00000000-0008-0000-0100-00006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79" name="Text Box 1672">
          <a:extLst>
            <a:ext uri="{FF2B5EF4-FFF2-40B4-BE49-F238E27FC236}">
              <a16:creationId xmlns:a16="http://schemas.microsoft.com/office/drawing/2014/main" id="{00000000-0008-0000-0100-00006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80" name="Text Box 1673">
          <a:extLst>
            <a:ext uri="{FF2B5EF4-FFF2-40B4-BE49-F238E27FC236}">
              <a16:creationId xmlns:a16="http://schemas.microsoft.com/office/drawing/2014/main" id="{00000000-0008-0000-0100-00006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81" name="Text Box 1674">
          <a:extLst>
            <a:ext uri="{FF2B5EF4-FFF2-40B4-BE49-F238E27FC236}">
              <a16:creationId xmlns:a16="http://schemas.microsoft.com/office/drawing/2014/main" id="{00000000-0008-0000-0100-00006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82" name="Text Box 1675">
          <a:extLst>
            <a:ext uri="{FF2B5EF4-FFF2-40B4-BE49-F238E27FC236}">
              <a16:creationId xmlns:a16="http://schemas.microsoft.com/office/drawing/2014/main" id="{00000000-0008-0000-0100-00006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83" name="Text Box 1676">
          <a:extLst>
            <a:ext uri="{FF2B5EF4-FFF2-40B4-BE49-F238E27FC236}">
              <a16:creationId xmlns:a16="http://schemas.microsoft.com/office/drawing/2014/main" id="{00000000-0008-0000-0100-00006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84" name="Text Box 1677">
          <a:extLst>
            <a:ext uri="{FF2B5EF4-FFF2-40B4-BE49-F238E27FC236}">
              <a16:creationId xmlns:a16="http://schemas.microsoft.com/office/drawing/2014/main" id="{00000000-0008-0000-0100-00006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85" name="Text Box 1678">
          <a:extLst>
            <a:ext uri="{FF2B5EF4-FFF2-40B4-BE49-F238E27FC236}">
              <a16:creationId xmlns:a16="http://schemas.microsoft.com/office/drawing/2014/main" id="{00000000-0008-0000-0100-00006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86" name="Text Box 1679">
          <a:extLst>
            <a:ext uri="{FF2B5EF4-FFF2-40B4-BE49-F238E27FC236}">
              <a16:creationId xmlns:a16="http://schemas.microsoft.com/office/drawing/2014/main" id="{00000000-0008-0000-0100-00006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87" name="Text Box 1680">
          <a:extLst>
            <a:ext uri="{FF2B5EF4-FFF2-40B4-BE49-F238E27FC236}">
              <a16:creationId xmlns:a16="http://schemas.microsoft.com/office/drawing/2014/main" id="{00000000-0008-0000-0100-00006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88" name="Text Box 1681">
          <a:extLst>
            <a:ext uri="{FF2B5EF4-FFF2-40B4-BE49-F238E27FC236}">
              <a16:creationId xmlns:a16="http://schemas.microsoft.com/office/drawing/2014/main" id="{00000000-0008-0000-0100-00006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89" name="Text Box 1682">
          <a:extLst>
            <a:ext uri="{FF2B5EF4-FFF2-40B4-BE49-F238E27FC236}">
              <a16:creationId xmlns:a16="http://schemas.microsoft.com/office/drawing/2014/main" id="{00000000-0008-0000-0100-00006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90" name="Text Box 1683">
          <a:extLst>
            <a:ext uri="{FF2B5EF4-FFF2-40B4-BE49-F238E27FC236}">
              <a16:creationId xmlns:a16="http://schemas.microsoft.com/office/drawing/2014/main" id="{00000000-0008-0000-0100-00006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91" name="Text Box 1684">
          <a:extLst>
            <a:ext uri="{FF2B5EF4-FFF2-40B4-BE49-F238E27FC236}">
              <a16:creationId xmlns:a16="http://schemas.microsoft.com/office/drawing/2014/main" id="{00000000-0008-0000-0100-00006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92" name="Text Box 1685">
          <a:extLst>
            <a:ext uri="{FF2B5EF4-FFF2-40B4-BE49-F238E27FC236}">
              <a16:creationId xmlns:a16="http://schemas.microsoft.com/office/drawing/2014/main" id="{00000000-0008-0000-0100-00007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93" name="Text Box 1686">
          <a:extLst>
            <a:ext uri="{FF2B5EF4-FFF2-40B4-BE49-F238E27FC236}">
              <a16:creationId xmlns:a16="http://schemas.microsoft.com/office/drawing/2014/main" id="{00000000-0008-0000-0100-00007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94" name="Text Box 1687">
          <a:extLst>
            <a:ext uri="{FF2B5EF4-FFF2-40B4-BE49-F238E27FC236}">
              <a16:creationId xmlns:a16="http://schemas.microsoft.com/office/drawing/2014/main" id="{00000000-0008-0000-0100-00007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95" name="Text Box 1688">
          <a:extLst>
            <a:ext uri="{FF2B5EF4-FFF2-40B4-BE49-F238E27FC236}">
              <a16:creationId xmlns:a16="http://schemas.microsoft.com/office/drawing/2014/main" id="{00000000-0008-0000-0100-00007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96" name="Text Box 1689">
          <a:extLst>
            <a:ext uri="{FF2B5EF4-FFF2-40B4-BE49-F238E27FC236}">
              <a16:creationId xmlns:a16="http://schemas.microsoft.com/office/drawing/2014/main" id="{00000000-0008-0000-0100-00007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97" name="Text Box 1690">
          <a:extLst>
            <a:ext uri="{FF2B5EF4-FFF2-40B4-BE49-F238E27FC236}">
              <a16:creationId xmlns:a16="http://schemas.microsoft.com/office/drawing/2014/main" id="{00000000-0008-0000-0100-00007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98" name="Text Box 1691">
          <a:extLst>
            <a:ext uri="{FF2B5EF4-FFF2-40B4-BE49-F238E27FC236}">
              <a16:creationId xmlns:a16="http://schemas.microsoft.com/office/drawing/2014/main" id="{00000000-0008-0000-0100-00007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399" name="Text Box 1692">
          <a:extLst>
            <a:ext uri="{FF2B5EF4-FFF2-40B4-BE49-F238E27FC236}">
              <a16:creationId xmlns:a16="http://schemas.microsoft.com/office/drawing/2014/main" id="{00000000-0008-0000-0100-00007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00" name="Text Box 1693">
          <a:extLst>
            <a:ext uri="{FF2B5EF4-FFF2-40B4-BE49-F238E27FC236}">
              <a16:creationId xmlns:a16="http://schemas.microsoft.com/office/drawing/2014/main" id="{00000000-0008-0000-0100-00007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01" name="Text Box 1694">
          <a:extLst>
            <a:ext uri="{FF2B5EF4-FFF2-40B4-BE49-F238E27FC236}">
              <a16:creationId xmlns:a16="http://schemas.microsoft.com/office/drawing/2014/main" id="{00000000-0008-0000-0100-00007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02" name="Text Box 1695">
          <a:extLst>
            <a:ext uri="{FF2B5EF4-FFF2-40B4-BE49-F238E27FC236}">
              <a16:creationId xmlns:a16="http://schemas.microsoft.com/office/drawing/2014/main" id="{00000000-0008-0000-0100-00007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03" name="Text Box 1696">
          <a:extLst>
            <a:ext uri="{FF2B5EF4-FFF2-40B4-BE49-F238E27FC236}">
              <a16:creationId xmlns:a16="http://schemas.microsoft.com/office/drawing/2014/main" id="{00000000-0008-0000-0100-00007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04" name="Text Box 1697">
          <a:extLst>
            <a:ext uri="{FF2B5EF4-FFF2-40B4-BE49-F238E27FC236}">
              <a16:creationId xmlns:a16="http://schemas.microsoft.com/office/drawing/2014/main" id="{00000000-0008-0000-0100-00007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05" name="Text Box 1698">
          <a:extLst>
            <a:ext uri="{FF2B5EF4-FFF2-40B4-BE49-F238E27FC236}">
              <a16:creationId xmlns:a16="http://schemas.microsoft.com/office/drawing/2014/main" id="{00000000-0008-0000-0100-00007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06" name="Text Box 1699">
          <a:extLst>
            <a:ext uri="{FF2B5EF4-FFF2-40B4-BE49-F238E27FC236}">
              <a16:creationId xmlns:a16="http://schemas.microsoft.com/office/drawing/2014/main" id="{00000000-0008-0000-0100-00007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07" name="Text Box 1700">
          <a:extLst>
            <a:ext uri="{FF2B5EF4-FFF2-40B4-BE49-F238E27FC236}">
              <a16:creationId xmlns:a16="http://schemas.microsoft.com/office/drawing/2014/main" id="{00000000-0008-0000-0100-00007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08" name="Text Box 1701">
          <a:extLst>
            <a:ext uri="{FF2B5EF4-FFF2-40B4-BE49-F238E27FC236}">
              <a16:creationId xmlns:a16="http://schemas.microsoft.com/office/drawing/2014/main" id="{00000000-0008-0000-0100-00008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09" name="Text Box 1702">
          <a:extLst>
            <a:ext uri="{FF2B5EF4-FFF2-40B4-BE49-F238E27FC236}">
              <a16:creationId xmlns:a16="http://schemas.microsoft.com/office/drawing/2014/main" id="{00000000-0008-0000-0100-00008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10" name="Text Box 1703">
          <a:extLst>
            <a:ext uri="{FF2B5EF4-FFF2-40B4-BE49-F238E27FC236}">
              <a16:creationId xmlns:a16="http://schemas.microsoft.com/office/drawing/2014/main" id="{00000000-0008-0000-0100-00008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11" name="Text Box 1704">
          <a:extLst>
            <a:ext uri="{FF2B5EF4-FFF2-40B4-BE49-F238E27FC236}">
              <a16:creationId xmlns:a16="http://schemas.microsoft.com/office/drawing/2014/main" id="{00000000-0008-0000-0100-00008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12" name="Text Box 1705">
          <a:extLst>
            <a:ext uri="{FF2B5EF4-FFF2-40B4-BE49-F238E27FC236}">
              <a16:creationId xmlns:a16="http://schemas.microsoft.com/office/drawing/2014/main" id="{00000000-0008-0000-0100-00008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13" name="Text Box 1706">
          <a:extLst>
            <a:ext uri="{FF2B5EF4-FFF2-40B4-BE49-F238E27FC236}">
              <a16:creationId xmlns:a16="http://schemas.microsoft.com/office/drawing/2014/main" id="{00000000-0008-0000-0100-00008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14" name="Text Box 1707">
          <a:extLst>
            <a:ext uri="{FF2B5EF4-FFF2-40B4-BE49-F238E27FC236}">
              <a16:creationId xmlns:a16="http://schemas.microsoft.com/office/drawing/2014/main" id="{00000000-0008-0000-0100-00008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15" name="Text Box 1708">
          <a:extLst>
            <a:ext uri="{FF2B5EF4-FFF2-40B4-BE49-F238E27FC236}">
              <a16:creationId xmlns:a16="http://schemas.microsoft.com/office/drawing/2014/main" id="{00000000-0008-0000-0100-00008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16" name="Text Box 1709">
          <a:extLst>
            <a:ext uri="{FF2B5EF4-FFF2-40B4-BE49-F238E27FC236}">
              <a16:creationId xmlns:a16="http://schemas.microsoft.com/office/drawing/2014/main" id="{00000000-0008-0000-0100-00008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17" name="Text Box 1710">
          <a:extLst>
            <a:ext uri="{FF2B5EF4-FFF2-40B4-BE49-F238E27FC236}">
              <a16:creationId xmlns:a16="http://schemas.microsoft.com/office/drawing/2014/main" id="{00000000-0008-0000-0100-00008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18" name="Text Box 1711">
          <a:extLst>
            <a:ext uri="{FF2B5EF4-FFF2-40B4-BE49-F238E27FC236}">
              <a16:creationId xmlns:a16="http://schemas.microsoft.com/office/drawing/2014/main" id="{00000000-0008-0000-0100-00008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19" name="Text Box 1712">
          <a:extLst>
            <a:ext uri="{FF2B5EF4-FFF2-40B4-BE49-F238E27FC236}">
              <a16:creationId xmlns:a16="http://schemas.microsoft.com/office/drawing/2014/main" id="{00000000-0008-0000-0100-00008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20" name="Text Box 1713">
          <a:extLst>
            <a:ext uri="{FF2B5EF4-FFF2-40B4-BE49-F238E27FC236}">
              <a16:creationId xmlns:a16="http://schemas.microsoft.com/office/drawing/2014/main" id="{00000000-0008-0000-0100-00008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21" name="Text Box 1714">
          <a:extLst>
            <a:ext uri="{FF2B5EF4-FFF2-40B4-BE49-F238E27FC236}">
              <a16:creationId xmlns:a16="http://schemas.microsoft.com/office/drawing/2014/main" id="{00000000-0008-0000-0100-00008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22" name="Text Box 1715">
          <a:extLst>
            <a:ext uri="{FF2B5EF4-FFF2-40B4-BE49-F238E27FC236}">
              <a16:creationId xmlns:a16="http://schemas.microsoft.com/office/drawing/2014/main" id="{00000000-0008-0000-0100-00008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23" name="Text Box 1716">
          <a:extLst>
            <a:ext uri="{FF2B5EF4-FFF2-40B4-BE49-F238E27FC236}">
              <a16:creationId xmlns:a16="http://schemas.microsoft.com/office/drawing/2014/main" id="{00000000-0008-0000-0100-00008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24" name="Text Box 1717">
          <a:extLst>
            <a:ext uri="{FF2B5EF4-FFF2-40B4-BE49-F238E27FC236}">
              <a16:creationId xmlns:a16="http://schemas.microsoft.com/office/drawing/2014/main" id="{00000000-0008-0000-0100-00009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25" name="Text Box 1718">
          <a:extLst>
            <a:ext uri="{FF2B5EF4-FFF2-40B4-BE49-F238E27FC236}">
              <a16:creationId xmlns:a16="http://schemas.microsoft.com/office/drawing/2014/main" id="{00000000-0008-0000-0100-00009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26" name="Text Box 1719">
          <a:extLst>
            <a:ext uri="{FF2B5EF4-FFF2-40B4-BE49-F238E27FC236}">
              <a16:creationId xmlns:a16="http://schemas.microsoft.com/office/drawing/2014/main" id="{00000000-0008-0000-0100-00009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27" name="Text Box 1720">
          <a:extLst>
            <a:ext uri="{FF2B5EF4-FFF2-40B4-BE49-F238E27FC236}">
              <a16:creationId xmlns:a16="http://schemas.microsoft.com/office/drawing/2014/main" id="{00000000-0008-0000-0100-00009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28" name="Text Box 1721">
          <a:extLst>
            <a:ext uri="{FF2B5EF4-FFF2-40B4-BE49-F238E27FC236}">
              <a16:creationId xmlns:a16="http://schemas.microsoft.com/office/drawing/2014/main" id="{00000000-0008-0000-0100-00009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29" name="Text Box 1722">
          <a:extLst>
            <a:ext uri="{FF2B5EF4-FFF2-40B4-BE49-F238E27FC236}">
              <a16:creationId xmlns:a16="http://schemas.microsoft.com/office/drawing/2014/main" id="{00000000-0008-0000-0100-00009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30" name="Text Box 1723">
          <a:extLst>
            <a:ext uri="{FF2B5EF4-FFF2-40B4-BE49-F238E27FC236}">
              <a16:creationId xmlns:a16="http://schemas.microsoft.com/office/drawing/2014/main" id="{00000000-0008-0000-0100-00009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31" name="Text Box 1724">
          <a:extLst>
            <a:ext uri="{FF2B5EF4-FFF2-40B4-BE49-F238E27FC236}">
              <a16:creationId xmlns:a16="http://schemas.microsoft.com/office/drawing/2014/main" id="{00000000-0008-0000-0100-00009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32" name="Text Box 1725">
          <a:extLst>
            <a:ext uri="{FF2B5EF4-FFF2-40B4-BE49-F238E27FC236}">
              <a16:creationId xmlns:a16="http://schemas.microsoft.com/office/drawing/2014/main" id="{00000000-0008-0000-0100-00009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33" name="Text Box 1726">
          <a:extLst>
            <a:ext uri="{FF2B5EF4-FFF2-40B4-BE49-F238E27FC236}">
              <a16:creationId xmlns:a16="http://schemas.microsoft.com/office/drawing/2014/main" id="{00000000-0008-0000-0100-00009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34" name="Text Box 1727">
          <a:extLst>
            <a:ext uri="{FF2B5EF4-FFF2-40B4-BE49-F238E27FC236}">
              <a16:creationId xmlns:a16="http://schemas.microsoft.com/office/drawing/2014/main" id="{00000000-0008-0000-0100-00009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35" name="Text Box 1728">
          <a:extLst>
            <a:ext uri="{FF2B5EF4-FFF2-40B4-BE49-F238E27FC236}">
              <a16:creationId xmlns:a16="http://schemas.microsoft.com/office/drawing/2014/main" id="{00000000-0008-0000-0100-00009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36" name="Text Box 1729">
          <a:extLst>
            <a:ext uri="{FF2B5EF4-FFF2-40B4-BE49-F238E27FC236}">
              <a16:creationId xmlns:a16="http://schemas.microsoft.com/office/drawing/2014/main" id="{00000000-0008-0000-0100-00009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37" name="Text Box 1730">
          <a:extLst>
            <a:ext uri="{FF2B5EF4-FFF2-40B4-BE49-F238E27FC236}">
              <a16:creationId xmlns:a16="http://schemas.microsoft.com/office/drawing/2014/main" id="{00000000-0008-0000-0100-00009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38" name="Text Box 1731">
          <a:extLst>
            <a:ext uri="{FF2B5EF4-FFF2-40B4-BE49-F238E27FC236}">
              <a16:creationId xmlns:a16="http://schemas.microsoft.com/office/drawing/2014/main" id="{00000000-0008-0000-0100-00009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39" name="Text Box 1732">
          <a:extLst>
            <a:ext uri="{FF2B5EF4-FFF2-40B4-BE49-F238E27FC236}">
              <a16:creationId xmlns:a16="http://schemas.microsoft.com/office/drawing/2014/main" id="{00000000-0008-0000-0100-00009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40" name="Text Box 1733">
          <a:extLst>
            <a:ext uri="{FF2B5EF4-FFF2-40B4-BE49-F238E27FC236}">
              <a16:creationId xmlns:a16="http://schemas.microsoft.com/office/drawing/2014/main" id="{00000000-0008-0000-0100-0000A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41" name="Text Box 1734">
          <a:extLst>
            <a:ext uri="{FF2B5EF4-FFF2-40B4-BE49-F238E27FC236}">
              <a16:creationId xmlns:a16="http://schemas.microsoft.com/office/drawing/2014/main" id="{00000000-0008-0000-0100-0000A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42" name="Text Box 1735">
          <a:extLst>
            <a:ext uri="{FF2B5EF4-FFF2-40B4-BE49-F238E27FC236}">
              <a16:creationId xmlns:a16="http://schemas.microsoft.com/office/drawing/2014/main" id="{00000000-0008-0000-0100-0000A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43" name="Text Box 1736">
          <a:extLst>
            <a:ext uri="{FF2B5EF4-FFF2-40B4-BE49-F238E27FC236}">
              <a16:creationId xmlns:a16="http://schemas.microsoft.com/office/drawing/2014/main" id="{00000000-0008-0000-0100-0000A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44" name="Text Box 1737">
          <a:extLst>
            <a:ext uri="{FF2B5EF4-FFF2-40B4-BE49-F238E27FC236}">
              <a16:creationId xmlns:a16="http://schemas.microsoft.com/office/drawing/2014/main" id="{00000000-0008-0000-0100-0000A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45" name="Text Box 1738">
          <a:extLst>
            <a:ext uri="{FF2B5EF4-FFF2-40B4-BE49-F238E27FC236}">
              <a16:creationId xmlns:a16="http://schemas.microsoft.com/office/drawing/2014/main" id="{00000000-0008-0000-0100-0000A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46" name="Text Box 1739">
          <a:extLst>
            <a:ext uri="{FF2B5EF4-FFF2-40B4-BE49-F238E27FC236}">
              <a16:creationId xmlns:a16="http://schemas.microsoft.com/office/drawing/2014/main" id="{00000000-0008-0000-0100-0000A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47" name="Text Box 1740">
          <a:extLst>
            <a:ext uri="{FF2B5EF4-FFF2-40B4-BE49-F238E27FC236}">
              <a16:creationId xmlns:a16="http://schemas.microsoft.com/office/drawing/2014/main" id="{00000000-0008-0000-0100-0000A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48" name="Text Box 1741">
          <a:extLst>
            <a:ext uri="{FF2B5EF4-FFF2-40B4-BE49-F238E27FC236}">
              <a16:creationId xmlns:a16="http://schemas.microsoft.com/office/drawing/2014/main" id="{00000000-0008-0000-0100-0000A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49" name="Text Box 1742">
          <a:extLst>
            <a:ext uri="{FF2B5EF4-FFF2-40B4-BE49-F238E27FC236}">
              <a16:creationId xmlns:a16="http://schemas.microsoft.com/office/drawing/2014/main" id="{00000000-0008-0000-0100-0000A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50" name="Text Box 1743">
          <a:extLst>
            <a:ext uri="{FF2B5EF4-FFF2-40B4-BE49-F238E27FC236}">
              <a16:creationId xmlns:a16="http://schemas.microsoft.com/office/drawing/2014/main" id="{00000000-0008-0000-0100-0000A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51" name="Text Box 1744">
          <a:extLst>
            <a:ext uri="{FF2B5EF4-FFF2-40B4-BE49-F238E27FC236}">
              <a16:creationId xmlns:a16="http://schemas.microsoft.com/office/drawing/2014/main" id="{00000000-0008-0000-0100-0000A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52" name="Text Box 1745">
          <a:extLst>
            <a:ext uri="{FF2B5EF4-FFF2-40B4-BE49-F238E27FC236}">
              <a16:creationId xmlns:a16="http://schemas.microsoft.com/office/drawing/2014/main" id="{00000000-0008-0000-0100-0000A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53" name="Text Box 1746">
          <a:extLst>
            <a:ext uri="{FF2B5EF4-FFF2-40B4-BE49-F238E27FC236}">
              <a16:creationId xmlns:a16="http://schemas.microsoft.com/office/drawing/2014/main" id="{00000000-0008-0000-0100-0000A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54" name="Text Box 1747">
          <a:extLst>
            <a:ext uri="{FF2B5EF4-FFF2-40B4-BE49-F238E27FC236}">
              <a16:creationId xmlns:a16="http://schemas.microsoft.com/office/drawing/2014/main" id="{00000000-0008-0000-0100-0000A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55" name="Text Box 1748">
          <a:extLst>
            <a:ext uri="{FF2B5EF4-FFF2-40B4-BE49-F238E27FC236}">
              <a16:creationId xmlns:a16="http://schemas.microsoft.com/office/drawing/2014/main" id="{00000000-0008-0000-0100-0000A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56" name="Text Box 1749">
          <a:extLst>
            <a:ext uri="{FF2B5EF4-FFF2-40B4-BE49-F238E27FC236}">
              <a16:creationId xmlns:a16="http://schemas.microsoft.com/office/drawing/2014/main" id="{00000000-0008-0000-0100-0000B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57" name="Text Box 1750">
          <a:extLst>
            <a:ext uri="{FF2B5EF4-FFF2-40B4-BE49-F238E27FC236}">
              <a16:creationId xmlns:a16="http://schemas.microsoft.com/office/drawing/2014/main" id="{00000000-0008-0000-0100-0000B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58" name="Text Box 1751">
          <a:extLst>
            <a:ext uri="{FF2B5EF4-FFF2-40B4-BE49-F238E27FC236}">
              <a16:creationId xmlns:a16="http://schemas.microsoft.com/office/drawing/2014/main" id="{00000000-0008-0000-0100-0000B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59" name="Text Box 1752">
          <a:extLst>
            <a:ext uri="{FF2B5EF4-FFF2-40B4-BE49-F238E27FC236}">
              <a16:creationId xmlns:a16="http://schemas.microsoft.com/office/drawing/2014/main" id="{00000000-0008-0000-0100-0000B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60" name="Text Box 1753">
          <a:extLst>
            <a:ext uri="{FF2B5EF4-FFF2-40B4-BE49-F238E27FC236}">
              <a16:creationId xmlns:a16="http://schemas.microsoft.com/office/drawing/2014/main" id="{00000000-0008-0000-0100-0000B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61" name="Text Box 1754">
          <a:extLst>
            <a:ext uri="{FF2B5EF4-FFF2-40B4-BE49-F238E27FC236}">
              <a16:creationId xmlns:a16="http://schemas.microsoft.com/office/drawing/2014/main" id="{00000000-0008-0000-0100-0000B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62" name="Text Box 1755">
          <a:extLst>
            <a:ext uri="{FF2B5EF4-FFF2-40B4-BE49-F238E27FC236}">
              <a16:creationId xmlns:a16="http://schemas.microsoft.com/office/drawing/2014/main" id="{00000000-0008-0000-0100-0000B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63" name="Text Box 1756">
          <a:extLst>
            <a:ext uri="{FF2B5EF4-FFF2-40B4-BE49-F238E27FC236}">
              <a16:creationId xmlns:a16="http://schemas.microsoft.com/office/drawing/2014/main" id="{00000000-0008-0000-0100-0000B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64" name="Text Box 1757">
          <a:extLst>
            <a:ext uri="{FF2B5EF4-FFF2-40B4-BE49-F238E27FC236}">
              <a16:creationId xmlns:a16="http://schemas.microsoft.com/office/drawing/2014/main" id="{00000000-0008-0000-0100-0000B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65" name="Text Box 1758">
          <a:extLst>
            <a:ext uri="{FF2B5EF4-FFF2-40B4-BE49-F238E27FC236}">
              <a16:creationId xmlns:a16="http://schemas.microsoft.com/office/drawing/2014/main" id="{00000000-0008-0000-0100-0000B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66" name="Text Box 1759">
          <a:extLst>
            <a:ext uri="{FF2B5EF4-FFF2-40B4-BE49-F238E27FC236}">
              <a16:creationId xmlns:a16="http://schemas.microsoft.com/office/drawing/2014/main" id="{00000000-0008-0000-0100-0000B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67" name="Text Box 1760">
          <a:extLst>
            <a:ext uri="{FF2B5EF4-FFF2-40B4-BE49-F238E27FC236}">
              <a16:creationId xmlns:a16="http://schemas.microsoft.com/office/drawing/2014/main" id="{00000000-0008-0000-0100-0000B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68" name="Text Box 1761">
          <a:extLst>
            <a:ext uri="{FF2B5EF4-FFF2-40B4-BE49-F238E27FC236}">
              <a16:creationId xmlns:a16="http://schemas.microsoft.com/office/drawing/2014/main" id="{00000000-0008-0000-0100-0000B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69" name="Text Box 1762">
          <a:extLst>
            <a:ext uri="{FF2B5EF4-FFF2-40B4-BE49-F238E27FC236}">
              <a16:creationId xmlns:a16="http://schemas.microsoft.com/office/drawing/2014/main" id="{00000000-0008-0000-0100-0000B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70" name="Text Box 1763">
          <a:extLst>
            <a:ext uri="{FF2B5EF4-FFF2-40B4-BE49-F238E27FC236}">
              <a16:creationId xmlns:a16="http://schemas.microsoft.com/office/drawing/2014/main" id="{00000000-0008-0000-0100-0000B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71" name="Text Box 1764">
          <a:extLst>
            <a:ext uri="{FF2B5EF4-FFF2-40B4-BE49-F238E27FC236}">
              <a16:creationId xmlns:a16="http://schemas.microsoft.com/office/drawing/2014/main" id="{00000000-0008-0000-0100-0000B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72" name="Text Box 1765">
          <a:extLst>
            <a:ext uri="{FF2B5EF4-FFF2-40B4-BE49-F238E27FC236}">
              <a16:creationId xmlns:a16="http://schemas.microsoft.com/office/drawing/2014/main" id="{00000000-0008-0000-0100-0000C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73" name="Text Box 1766">
          <a:extLst>
            <a:ext uri="{FF2B5EF4-FFF2-40B4-BE49-F238E27FC236}">
              <a16:creationId xmlns:a16="http://schemas.microsoft.com/office/drawing/2014/main" id="{00000000-0008-0000-0100-0000C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74" name="Text Box 1767">
          <a:extLst>
            <a:ext uri="{FF2B5EF4-FFF2-40B4-BE49-F238E27FC236}">
              <a16:creationId xmlns:a16="http://schemas.microsoft.com/office/drawing/2014/main" id="{00000000-0008-0000-0100-0000C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75" name="Text Box 1768">
          <a:extLst>
            <a:ext uri="{FF2B5EF4-FFF2-40B4-BE49-F238E27FC236}">
              <a16:creationId xmlns:a16="http://schemas.microsoft.com/office/drawing/2014/main" id="{00000000-0008-0000-0100-0000C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76" name="Text Box 1769">
          <a:extLst>
            <a:ext uri="{FF2B5EF4-FFF2-40B4-BE49-F238E27FC236}">
              <a16:creationId xmlns:a16="http://schemas.microsoft.com/office/drawing/2014/main" id="{00000000-0008-0000-0100-0000C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77" name="Text Box 1770">
          <a:extLst>
            <a:ext uri="{FF2B5EF4-FFF2-40B4-BE49-F238E27FC236}">
              <a16:creationId xmlns:a16="http://schemas.microsoft.com/office/drawing/2014/main" id="{00000000-0008-0000-0100-0000C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78" name="Text Box 1771">
          <a:extLst>
            <a:ext uri="{FF2B5EF4-FFF2-40B4-BE49-F238E27FC236}">
              <a16:creationId xmlns:a16="http://schemas.microsoft.com/office/drawing/2014/main" id="{00000000-0008-0000-0100-0000C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79" name="Text Box 1772">
          <a:extLst>
            <a:ext uri="{FF2B5EF4-FFF2-40B4-BE49-F238E27FC236}">
              <a16:creationId xmlns:a16="http://schemas.microsoft.com/office/drawing/2014/main" id="{00000000-0008-0000-0100-0000C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80" name="Text Box 1773">
          <a:extLst>
            <a:ext uri="{FF2B5EF4-FFF2-40B4-BE49-F238E27FC236}">
              <a16:creationId xmlns:a16="http://schemas.microsoft.com/office/drawing/2014/main" id="{00000000-0008-0000-0100-0000C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81" name="Text Box 1774">
          <a:extLst>
            <a:ext uri="{FF2B5EF4-FFF2-40B4-BE49-F238E27FC236}">
              <a16:creationId xmlns:a16="http://schemas.microsoft.com/office/drawing/2014/main" id="{00000000-0008-0000-0100-0000C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82" name="Text Box 1775">
          <a:extLst>
            <a:ext uri="{FF2B5EF4-FFF2-40B4-BE49-F238E27FC236}">
              <a16:creationId xmlns:a16="http://schemas.microsoft.com/office/drawing/2014/main" id="{00000000-0008-0000-0100-0000C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83" name="Text Box 1776">
          <a:extLst>
            <a:ext uri="{FF2B5EF4-FFF2-40B4-BE49-F238E27FC236}">
              <a16:creationId xmlns:a16="http://schemas.microsoft.com/office/drawing/2014/main" id="{00000000-0008-0000-0100-0000C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84" name="Text Box 1777">
          <a:extLst>
            <a:ext uri="{FF2B5EF4-FFF2-40B4-BE49-F238E27FC236}">
              <a16:creationId xmlns:a16="http://schemas.microsoft.com/office/drawing/2014/main" id="{00000000-0008-0000-0100-0000C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85" name="Text Box 1778">
          <a:extLst>
            <a:ext uri="{FF2B5EF4-FFF2-40B4-BE49-F238E27FC236}">
              <a16:creationId xmlns:a16="http://schemas.microsoft.com/office/drawing/2014/main" id="{00000000-0008-0000-0100-0000C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86" name="Text Box 1779">
          <a:extLst>
            <a:ext uri="{FF2B5EF4-FFF2-40B4-BE49-F238E27FC236}">
              <a16:creationId xmlns:a16="http://schemas.microsoft.com/office/drawing/2014/main" id="{00000000-0008-0000-0100-0000C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87" name="Text Box 1780">
          <a:extLst>
            <a:ext uri="{FF2B5EF4-FFF2-40B4-BE49-F238E27FC236}">
              <a16:creationId xmlns:a16="http://schemas.microsoft.com/office/drawing/2014/main" id="{00000000-0008-0000-0100-0000C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88" name="Text Box 1781">
          <a:extLst>
            <a:ext uri="{FF2B5EF4-FFF2-40B4-BE49-F238E27FC236}">
              <a16:creationId xmlns:a16="http://schemas.microsoft.com/office/drawing/2014/main" id="{00000000-0008-0000-0100-0000D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89" name="Text Box 1782">
          <a:extLst>
            <a:ext uri="{FF2B5EF4-FFF2-40B4-BE49-F238E27FC236}">
              <a16:creationId xmlns:a16="http://schemas.microsoft.com/office/drawing/2014/main" id="{00000000-0008-0000-0100-0000D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90" name="Text Box 1783">
          <a:extLst>
            <a:ext uri="{FF2B5EF4-FFF2-40B4-BE49-F238E27FC236}">
              <a16:creationId xmlns:a16="http://schemas.microsoft.com/office/drawing/2014/main" id="{00000000-0008-0000-0100-0000D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91" name="Text Box 1784">
          <a:extLst>
            <a:ext uri="{FF2B5EF4-FFF2-40B4-BE49-F238E27FC236}">
              <a16:creationId xmlns:a16="http://schemas.microsoft.com/office/drawing/2014/main" id="{00000000-0008-0000-0100-0000D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92" name="Text Box 1785">
          <a:extLst>
            <a:ext uri="{FF2B5EF4-FFF2-40B4-BE49-F238E27FC236}">
              <a16:creationId xmlns:a16="http://schemas.microsoft.com/office/drawing/2014/main" id="{00000000-0008-0000-0100-0000D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93" name="Text Box 1786">
          <a:extLst>
            <a:ext uri="{FF2B5EF4-FFF2-40B4-BE49-F238E27FC236}">
              <a16:creationId xmlns:a16="http://schemas.microsoft.com/office/drawing/2014/main" id="{00000000-0008-0000-0100-0000D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94" name="Text Box 1787">
          <a:extLst>
            <a:ext uri="{FF2B5EF4-FFF2-40B4-BE49-F238E27FC236}">
              <a16:creationId xmlns:a16="http://schemas.microsoft.com/office/drawing/2014/main" id="{00000000-0008-0000-0100-0000D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95" name="Text Box 1788">
          <a:extLst>
            <a:ext uri="{FF2B5EF4-FFF2-40B4-BE49-F238E27FC236}">
              <a16:creationId xmlns:a16="http://schemas.microsoft.com/office/drawing/2014/main" id="{00000000-0008-0000-0100-0000D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96" name="Text Box 1789">
          <a:extLst>
            <a:ext uri="{FF2B5EF4-FFF2-40B4-BE49-F238E27FC236}">
              <a16:creationId xmlns:a16="http://schemas.microsoft.com/office/drawing/2014/main" id="{00000000-0008-0000-0100-0000D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97" name="Text Box 1790">
          <a:extLst>
            <a:ext uri="{FF2B5EF4-FFF2-40B4-BE49-F238E27FC236}">
              <a16:creationId xmlns:a16="http://schemas.microsoft.com/office/drawing/2014/main" id="{00000000-0008-0000-0100-0000D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98" name="Text Box 1791">
          <a:extLst>
            <a:ext uri="{FF2B5EF4-FFF2-40B4-BE49-F238E27FC236}">
              <a16:creationId xmlns:a16="http://schemas.microsoft.com/office/drawing/2014/main" id="{00000000-0008-0000-0100-0000D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499" name="Text Box 1792">
          <a:extLst>
            <a:ext uri="{FF2B5EF4-FFF2-40B4-BE49-F238E27FC236}">
              <a16:creationId xmlns:a16="http://schemas.microsoft.com/office/drawing/2014/main" id="{00000000-0008-0000-0100-0000D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00" name="Text Box 1793">
          <a:extLst>
            <a:ext uri="{FF2B5EF4-FFF2-40B4-BE49-F238E27FC236}">
              <a16:creationId xmlns:a16="http://schemas.microsoft.com/office/drawing/2014/main" id="{00000000-0008-0000-0100-0000D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01" name="Text Box 1794">
          <a:extLst>
            <a:ext uri="{FF2B5EF4-FFF2-40B4-BE49-F238E27FC236}">
              <a16:creationId xmlns:a16="http://schemas.microsoft.com/office/drawing/2014/main" id="{00000000-0008-0000-0100-0000D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02" name="Text Box 1795">
          <a:extLst>
            <a:ext uri="{FF2B5EF4-FFF2-40B4-BE49-F238E27FC236}">
              <a16:creationId xmlns:a16="http://schemas.microsoft.com/office/drawing/2014/main" id="{00000000-0008-0000-0100-0000D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03" name="Text Box 1796">
          <a:extLst>
            <a:ext uri="{FF2B5EF4-FFF2-40B4-BE49-F238E27FC236}">
              <a16:creationId xmlns:a16="http://schemas.microsoft.com/office/drawing/2014/main" id="{00000000-0008-0000-0100-0000D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04" name="Text Box 1797">
          <a:extLst>
            <a:ext uri="{FF2B5EF4-FFF2-40B4-BE49-F238E27FC236}">
              <a16:creationId xmlns:a16="http://schemas.microsoft.com/office/drawing/2014/main" id="{00000000-0008-0000-0100-0000E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05" name="Text Box 1798">
          <a:extLst>
            <a:ext uri="{FF2B5EF4-FFF2-40B4-BE49-F238E27FC236}">
              <a16:creationId xmlns:a16="http://schemas.microsoft.com/office/drawing/2014/main" id="{00000000-0008-0000-0100-0000E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06" name="Text Box 1799">
          <a:extLst>
            <a:ext uri="{FF2B5EF4-FFF2-40B4-BE49-F238E27FC236}">
              <a16:creationId xmlns:a16="http://schemas.microsoft.com/office/drawing/2014/main" id="{00000000-0008-0000-0100-0000E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07" name="Text Box 1800">
          <a:extLst>
            <a:ext uri="{FF2B5EF4-FFF2-40B4-BE49-F238E27FC236}">
              <a16:creationId xmlns:a16="http://schemas.microsoft.com/office/drawing/2014/main" id="{00000000-0008-0000-0100-0000E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08" name="Text Box 1801">
          <a:extLst>
            <a:ext uri="{FF2B5EF4-FFF2-40B4-BE49-F238E27FC236}">
              <a16:creationId xmlns:a16="http://schemas.microsoft.com/office/drawing/2014/main" id="{00000000-0008-0000-0100-0000E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09" name="Text Box 1802">
          <a:extLst>
            <a:ext uri="{FF2B5EF4-FFF2-40B4-BE49-F238E27FC236}">
              <a16:creationId xmlns:a16="http://schemas.microsoft.com/office/drawing/2014/main" id="{00000000-0008-0000-0100-0000E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10" name="Text Box 1803">
          <a:extLst>
            <a:ext uri="{FF2B5EF4-FFF2-40B4-BE49-F238E27FC236}">
              <a16:creationId xmlns:a16="http://schemas.microsoft.com/office/drawing/2014/main" id="{00000000-0008-0000-0100-0000E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11" name="Text Box 1804">
          <a:extLst>
            <a:ext uri="{FF2B5EF4-FFF2-40B4-BE49-F238E27FC236}">
              <a16:creationId xmlns:a16="http://schemas.microsoft.com/office/drawing/2014/main" id="{00000000-0008-0000-0100-0000E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12" name="Text Box 1805">
          <a:extLst>
            <a:ext uri="{FF2B5EF4-FFF2-40B4-BE49-F238E27FC236}">
              <a16:creationId xmlns:a16="http://schemas.microsoft.com/office/drawing/2014/main" id="{00000000-0008-0000-0100-0000E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13" name="Text Box 1806">
          <a:extLst>
            <a:ext uri="{FF2B5EF4-FFF2-40B4-BE49-F238E27FC236}">
              <a16:creationId xmlns:a16="http://schemas.microsoft.com/office/drawing/2014/main" id="{00000000-0008-0000-0100-0000E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14" name="Text Box 1807">
          <a:extLst>
            <a:ext uri="{FF2B5EF4-FFF2-40B4-BE49-F238E27FC236}">
              <a16:creationId xmlns:a16="http://schemas.microsoft.com/office/drawing/2014/main" id="{00000000-0008-0000-0100-0000E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15" name="Text Box 1808">
          <a:extLst>
            <a:ext uri="{FF2B5EF4-FFF2-40B4-BE49-F238E27FC236}">
              <a16:creationId xmlns:a16="http://schemas.microsoft.com/office/drawing/2014/main" id="{00000000-0008-0000-0100-0000E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16" name="Text Box 1809">
          <a:extLst>
            <a:ext uri="{FF2B5EF4-FFF2-40B4-BE49-F238E27FC236}">
              <a16:creationId xmlns:a16="http://schemas.microsoft.com/office/drawing/2014/main" id="{00000000-0008-0000-0100-0000E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17" name="Text Box 1810">
          <a:extLst>
            <a:ext uri="{FF2B5EF4-FFF2-40B4-BE49-F238E27FC236}">
              <a16:creationId xmlns:a16="http://schemas.microsoft.com/office/drawing/2014/main" id="{00000000-0008-0000-0100-0000E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18" name="Text Box 1811">
          <a:extLst>
            <a:ext uri="{FF2B5EF4-FFF2-40B4-BE49-F238E27FC236}">
              <a16:creationId xmlns:a16="http://schemas.microsoft.com/office/drawing/2014/main" id="{00000000-0008-0000-0100-0000E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19" name="Text Box 1812">
          <a:extLst>
            <a:ext uri="{FF2B5EF4-FFF2-40B4-BE49-F238E27FC236}">
              <a16:creationId xmlns:a16="http://schemas.microsoft.com/office/drawing/2014/main" id="{00000000-0008-0000-0100-0000E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20" name="Text Box 1813">
          <a:extLst>
            <a:ext uri="{FF2B5EF4-FFF2-40B4-BE49-F238E27FC236}">
              <a16:creationId xmlns:a16="http://schemas.microsoft.com/office/drawing/2014/main" id="{00000000-0008-0000-0100-0000F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21" name="Text Box 1814">
          <a:extLst>
            <a:ext uri="{FF2B5EF4-FFF2-40B4-BE49-F238E27FC236}">
              <a16:creationId xmlns:a16="http://schemas.microsoft.com/office/drawing/2014/main" id="{00000000-0008-0000-0100-0000F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22" name="Text Box 1815">
          <a:extLst>
            <a:ext uri="{FF2B5EF4-FFF2-40B4-BE49-F238E27FC236}">
              <a16:creationId xmlns:a16="http://schemas.microsoft.com/office/drawing/2014/main" id="{00000000-0008-0000-0100-0000F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23" name="Text Box 1816">
          <a:extLst>
            <a:ext uri="{FF2B5EF4-FFF2-40B4-BE49-F238E27FC236}">
              <a16:creationId xmlns:a16="http://schemas.microsoft.com/office/drawing/2014/main" id="{00000000-0008-0000-0100-0000F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24" name="Text Box 1817">
          <a:extLst>
            <a:ext uri="{FF2B5EF4-FFF2-40B4-BE49-F238E27FC236}">
              <a16:creationId xmlns:a16="http://schemas.microsoft.com/office/drawing/2014/main" id="{00000000-0008-0000-0100-0000F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25" name="Text Box 1818">
          <a:extLst>
            <a:ext uri="{FF2B5EF4-FFF2-40B4-BE49-F238E27FC236}">
              <a16:creationId xmlns:a16="http://schemas.microsoft.com/office/drawing/2014/main" id="{00000000-0008-0000-0100-0000F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26" name="Text Box 1819">
          <a:extLst>
            <a:ext uri="{FF2B5EF4-FFF2-40B4-BE49-F238E27FC236}">
              <a16:creationId xmlns:a16="http://schemas.microsoft.com/office/drawing/2014/main" id="{00000000-0008-0000-0100-0000F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27" name="Text Box 1820">
          <a:extLst>
            <a:ext uri="{FF2B5EF4-FFF2-40B4-BE49-F238E27FC236}">
              <a16:creationId xmlns:a16="http://schemas.microsoft.com/office/drawing/2014/main" id="{00000000-0008-0000-0100-0000F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28" name="Text Box 1821">
          <a:extLst>
            <a:ext uri="{FF2B5EF4-FFF2-40B4-BE49-F238E27FC236}">
              <a16:creationId xmlns:a16="http://schemas.microsoft.com/office/drawing/2014/main" id="{00000000-0008-0000-0100-0000F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29" name="Text Box 1822">
          <a:extLst>
            <a:ext uri="{FF2B5EF4-FFF2-40B4-BE49-F238E27FC236}">
              <a16:creationId xmlns:a16="http://schemas.microsoft.com/office/drawing/2014/main" id="{00000000-0008-0000-0100-0000F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30" name="Text Box 1823">
          <a:extLst>
            <a:ext uri="{FF2B5EF4-FFF2-40B4-BE49-F238E27FC236}">
              <a16:creationId xmlns:a16="http://schemas.microsoft.com/office/drawing/2014/main" id="{00000000-0008-0000-0100-0000F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31" name="Text Box 1824">
          <a:extLst>
            <a:ext uri="{FF2B5EF4-FFF2-40B4-BE49-F238E27FC236}">
              <a16:creationId xmlns:a16="http://schemas.microsoft.com/office/drawing/2014/main" id="{00000000-0008-0000-0100-0000F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32" name="Text Box 1825">
          <a:extLst>
            <a:ext uri="{FF2B5EF4-FFF2-40B4-BE49-F238E27FC236}">
              <a16:creationId xmlns:a16="http://schemas.microsoft.com/office/drawing/2014/main" id="{00000000-0008-0000-0100-0000F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33" name="Text Box 1826">
          <a:extLst>
            <a:ext uri="{FF2B5EF4-FFF2-40B4-BE49-F238E27FC236}">
              <a16:creationId xmlns:a16="http://schemas.microsoft.com/office/drawing/2014/main" id="{00000000-0008-0000-0100-0000F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34" name="Text Box 1827">
          <a:extLst>
            <a:ext uri="{FF2B5EF4-FFF2-40B4-BE49-F238E27FC236}">
              <a16:creationId xmlns:a16="http://schemas.microsoft.com/office/drawing/2014/main" id="{00000000-0008-0000-0100-0000F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35" name="Text Box 1828">
          <a:extLst>
            <a:ext uri="{FF2B5EF4-FFF2-40B4-BE49-F238E27FC236}">
              <a16:creationId xmlns:a16="http://schemas.microsoft.com/office/drawing/2014/main" id="{00000000-0008-0000-0100-0000F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36" name="Text Box 1829">
          <a:extLst>
            <a:ext uri="{FF2B5EF4-FFF2-40B4-BE49-F238E27FC236}">
              <a16:creationId xmlns:a16="http://schemas.microsoft.com/office/drawing/2014/main" id="{00000000-0008-0000-0100-00000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37" name="Text Box 1830">
          <a:extLst>
            <a:ext uri="{FF2B5EF4-FFF2-40B4-BE49-F238E27FC236}">
              <a16:creationId xmlns:a16="http://schemas.microsoft.com/office/drawing/2014/main" id="{00000000-0008-0000-0100-00000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38" name="Text Box 1831">
          <a:extLst>
            <a:ext uri="{FF2B5EF4-FFF2-40B4-BE49-F238E27FC236}">
              <a16:creationId xmlns:a16="http://schemas.microsoft.com/office/drawing/2014/main" id="{00000000-0008-0000-0100-00000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39" name="Text Box 1832">
          <a:extLst>
            <a:ext uri="{FF2B5EF4-FFF2-40B4-BE49-F238E27FC236}">
              <a16:creationId xmlns:a16="http://schemas.microsoft.com/office/drawing/2014/main" id="{00000000-0008-0000-0100-00000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40" name="Text Box 1833">
          <a:extLst>
            <a:ext uri="{FF2B5EF4-FFF2-40B4-BE49-F238E27FC236}">
              <a16:creationId xmlns:a16="http://schemas.microsoft.com/office/drawing/2014/main" id="{00000000-0008-0000-0100-00000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41" name="Text Box 1834">
          <a:extLst>
            <a:ext uri="{FF2B5EF4-FFF2-40B4-BE49-F238E27FC236}">
              <a16:creationId xmlns:a16="http://schemas.microsoft.com/office/drawing/2014/main" id="{00000000-0008-0000-0100-00000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42" name="Text Box 1835">
          <a:extLst>
            <a:ext uri="{FF2B5EF4-FFF2-40B4-BE49-F238E27FC236}">
              <a16:creationId xmlns:a16="http://schemas.microsoft.com/office/drawing/2014/main" id="{00000000-0008-0000-0100-00000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43" name="Text Box 1836">
          <a:extLst>
            <a:ext uri="{FF2B5EF4-FFF2-40B4-BE49-F238E27FC236}">
              <a16:creationId xmlns:a16="http://schemas.microsoft.com/office/drawing/2014/main" id="{00000000-0008-0000-0100-00000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44" name="Text Box 1837">
          <a:extLst>
            <a:ext uri="{FF2B5EF4-FFF2-40B4-BE49-F238E27FC236}">
              <a16:creationId xmlns:a16="http://schemas.microsoft.com/office/drawing/2014/main" id="{00000000-0008-0000-0100-00000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45" name="Text Box 1838">
          <a:extLst>
            <a:ext uri="{FF2B5EF4-FFF2-40B4-BE49-F238E27FC236}">
              <a16:creationId xmlns:a16="http://schemas.microsoft.com/office/drawing/2014/main" id="{00000000-0008-0000-0100-00000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46" name="Text Box 1839">
          <a:extLst>
            <a:ext uri="{FF2B5EF4-FFF2-40B4-BE49-F238E27FC236}">
              <a16:creationId xmlns:a16="http://schemas.microsoft.com/office/drawing/2014/main" id="{00000000-0008-0000-0100-00000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47" name="Text Box 1840">
          <a:extLst>
            <a:ext uri="{FF2B5EF4-FFF2-40B4-BE49-F238E27FC236}">
              <a16:creationId xmlns:a16="http://schemas.microsoft.com/office/drawing/2014/main" id="{00000000-0008-0000-0100-00000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48" name="Text Box 1841">
          <a:extLst>
            <a:ext uri="{FF2B5EF4-FFF2-40B4-BE49-F238E27FC236}">
              <a16:creationId xmlns:a16="http://schemas.microsoft.com/office/drawing/2014/main" id="{00000000-0008-0000-0100-00000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49" name="Text Box 1842">
          <a:extLst>
            <a:ext uri="{FF2B5EF4-FFF2-40B4-BE49-F238E27FC236}">
              <a16:creationId xmlns:a16="http://schemas.microsoft.com/office/drawing/2014/main" id="{00000000-0008-0000-0100-00000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50" name="Text Box 1843">
          <a:extLst>
            <a:ext uri="{FF2B5EF4-FFF2-40B4-BE49-F238E27FC236}">
              <a16:creationId xmlns:a16="http://schemas.microsoft.com/office/drawing/2014/main" id="{00000000-0008-0000-0100-00000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51" name="Text Box 1844">
          <a:extLst>
            <a:ext uri="{FF2B5EF4-FFF2-40B4-BE49-F238E27FC236}">
              <a16:creationId xmlns:a16="http://schemas.microsoft.com/office/drawing/2014/main" id="{00000000-0008-0000-0100-00000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52" name="Text Box 1845">
          <a:extLst>
            <a:ext uri="{FF2B5EF4-FFF2-40B4-BE49-F238E27FC236}">
              <a16:creationId xmlns:a16="http://schemas.microsoft.com/office/drawing/2014/main" id="{00000000-0008-0000-0100-00001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53" name="Text Box 1846">
          <a:extLst>
            <a:ext uri="{FF2B5EF4-FFF2-40B4-BE49-F238E27FC236}">
              <a16:creationId xmlns:a16="http://schemas.microsoft.com/office/drawing/2014/main" id="{00000000-0008-0000-0100-00001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54" name="Text Box 1847">
          <a:extLst>
            <a:ext uri="{FF2B5EF4-FFF2-40B4-BE49-F238E27FC236}">
              <a16:creationId xmlns:a16="http://schemas.microsoft.com/office/drawing/2014/main" id="{00000000-0008-0000-0100-00001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55" name="Text Box 1848">
          <a:extLst>
            <a:ext uri="{FF2B5EF4-FFF2-40B4-BE49-F238E27FC236}">
              <a16:creationId xmlns:a16="http://schemas.microsoft.com/office/drawing/2014/main" id="{00000000-0008-0000-0100-00001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56" name="Text Box 1849">
          <a:extLst>
            <a:ext uri="{FF2B5EF4-FFF2-40B4-BE49-F238E27FC236}">
              <a16:creationId xmlns:a16="http://schemas.microsoft.com/office/drawing/2014/main" id="{00000000-0008-0000-0100-00001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57" name="Text Box 1850">
          <a:extLst>
            <a:ext uri="{FF2B5EF4-FFF2-40B4-BE49-F238E27FC236}">
              <a16:creationId xmlns:a16="http://schemas.microsoft.com/office/drawing/2014/main" id="{00000000-0008-0000-0100-00001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58" name="Text Box 1851">
          <a:extLst>
            <a:ext uri="{FF2B5EF4-FFF2-40B4-BE49-F238E27FC236}">
              <a16:creationId xmlns:a16="http://schemas.microsoft.com/office/drawing/2014/main" id="{00000000-0008-0000-0100-00001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59" name="Text Box 1852">
          <a:extLst>
            <a:ext uri="{FF2B5EF4-FFF2-40B4-BE49-F238E27FC236}">
              <a16:creationId xmlns:a16="http://schemas.microsoft.com/office/drawing/2014/main" id="{00000000-0008-0000-0100-00001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60" name="Text Box 1853">
          <a:extLst>
            <a:ext uri="{FF2B5EF4-FFF2-40B4-BE49-F238E27FC236}">
              <a16:creationId xmlns:a16="http://schemas.microsoft.com/office/drawing/2014/main" id="{00000000-0008-0000-0100-00001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61" name="Text Box 1854">
          <a:extLst>
            <a:ext uri="{FF2B5EF4-FFF2-40B4-BE49-F238E27FC236}">
              <a16:creationId xmlns:a16="http://schemas.microsoft.com/office/drawing/2014/main" id="{00000000-0008-0000-0100-00001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62" name="Text Box 1855">
          <a:extLst>
            <a:ext uri="{FF2B5EF4-FFF2-40B4-BE49-F238E27FC236}">
              <a16:creationId xmlns:a16="http://schemas.microsoft.com/office/drawing/2014/main" id="{00000000-0008-0000-0100-00001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63" name="Text Box 1856">
          <a:extLst>
            <a:ext uri="{FF2B5EF4-FFF2-40B4-BE49-F238E27FC236}">
              <a16:creationId xmlns:a16="http://schemas.microsoft.com/office/drawing/2014/main" id="{00000000-0008-0000-0100-00001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64" name="Text Box 1857">
          <a:extLst>
            <a:ext uri="{FF2B5EF4-FFF2-40B4-BE49-F238E27FC236}">
              <a16:creationId xmlns:a16="http://schemas.microsoft.com/office/drawing/2014/main" id="{00000000-0008-0000-0100-00001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65" name="Text Box 1858">
          <a:extLst>
            <a:ext uri="{FF2B5EF4-FFF2-40B4-BE49-F238E27FC236}">
              <a16:creationId xmlns:a16="http://schemas.microsoft.com/office/drawing/2014/main" id="{00000000-0008-0000-0100-00001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66" name="Text Box 1859">
          <a:extLst>
            <a:ext uri="{FF2B5EF4-FFF2-40B4-BE49-F238E27FC236}">
              <a16:creationId xmlns:a16="http://schemas.microsoft.com/office/drawing/2014/main" id="{00000000-0008-0000-0100-00001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67" name="Text Box 1860">
          <a:extLst>
            <a:ext uri="{FF2B5EF4-FFF2-40B4-BE49-F238E27FC236}">
              <a16:creationId xmlns:a16="http://schemas.microsoft.com/office/drawing/2014/main" id="{00000000-0008-0000-0100-00001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68" name="Text Box 1861">
          <a:extLst>
            <a:ext uri="{FF2B5EF4-FFF2-40B4-BE49-F238E27FC236}">
              <a16:creationId xmlns:a16="http://schemas.microsoft.com/office/drawing/2014/main" id="{00000000-0008-0000-0100-00002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69" name="Text Box 1862">
          <a:extLst>
            <a:ext uri="{FF2B5EF4-FFF2-40B4-BE49-F238E27FC236}">
              <a16:creationId xmlns:a16="http://schemas.microsoft.com/office/drawing/2014/main" id="{00000000-0008-0000-0100-00002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70" name="Text Box 1863">
          <a:extLst>
            <a:ext uri="{FF2B5EF4-FFF2-40B4-BE49-F238E27FC236}">
              <a16:creationId xmlns:a16="http://schemas.microsoft.com/office/drawing/2014/main" id="{00000000-0008-0000-0100-00002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71" name="Text Box 1864">
          <a:extLst>
            <a:ext uri="{FF2B5EF4-FFF2-40B4-BE49-F238E27FC236}">
              <a16:creationId xmlns:a16="http://schemas.microsoft.com/office/drawing/2014/main" id="{00000000-0008-0000-0100-00002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72" name="Text Box 1865">
          <a:extLst>
            <a:ext uri="{FF2B5EF4-FFF2-40B4-BE49-F238E27FC236}">
              <a16:creationId xmlns:a16="http://schemas.microsoft.com/office/drawing/2014/main" id="{00000000-0008-0000-0100-00002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73" name="Text Box 1866">
          <a:extLst>
            <a:ext uri="{FF2B5EF4-FFF2-40B4-BE49-F238E27FC236}">
              <a16:creationId xmlns:a16="http://schemas.microsoft.com/office/drawing/2014/main" id="{00000000-0008-0000-0100-00002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74" name="Text Box 1867">
          <a:extLst>
            <a:ext uri="{FF2B5EF4-FFF2-40B4-BE49-F238E27FC236}">
              <a16:creationId xmlns:a16="http://schemas.microsoft.com/office/drawing/2014/main" id="{00000000-0008-0000-0100-00002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75" name="Text Box 1868">
          <a:extLst>
            <a:ext uri="{FF2B5EF4-FFF2-40B4-BE49-F238E27FC236}">
              <a16:creationId xmlns:a16="http://schemas.microsoft.com/office/drawing/2014/main" id="{00000000-0008-0000-0100-00002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76" name="Text Box 1869">
          <a:extLst>
            <a:ext uri="{FF2B5EF4-FFF2-40B4-BE49-F238E27FC236}">
              <a16:creationId xmlns:a16="http://schemas.microsoft.com/office/drawing/2014/main" id="{00000000-0008-0000-0100-00002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77" name="Text Box 1870">
          <a:extLst>
            <a:ext uri="{FF2B5EF4-FFF2-40B4-BE49-F238E27FC236}">
              <a16:creationId xmlns:a16="http://schemas.microsoft.com/office/drawing/2014/main" id="{00000000-0008-0000-0100-00002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78" name="Text Box 1871">
          <a:extLst>
            <a:ext uri="{FF2B5EF4-FFF2-40B4-BE49-F238E27FC236}">
              <a16:creationId xmlns:a16="http://schemas.microsoft.com/office/drawing/2014/main" id="{00000000-0008-0000-0100-00002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79" name="Text Box 1872">
          <a:extLst>
            <a:ext uri="{FF2B5EF4-FFF2-40B4-BE49-F238E27FC236}">
              <a16:creationId xmlns:a16="http://schemas.microsoft.com/office/drawing/2014/main" id="{00000000-0008-0000-0100-00002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80" name="Text Box 1873">
          <a:extLst>
            <a:ext uri="{FF2B5EF4-FFF2-40B4-BE49-F238E27FC236}">
              <a16:creationId xmlns:a16="http://schemas.microsoft.com/office/drawing/2014/main" id="{00000000-0008-0000-0100-00002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81" name="Text Box 1874">
          <a:extLst>
            <a:ext uri="{FF2B5EF4-FFF2-40B4-BE49-F238E27FC236}">
              <a16:creationId xmlns:a16="http://schemas.microsoft.com/office/drawing/2014/main" id="{00000000-0008-0000-0100-00002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82" name="Text Box 1875">
          <a:extLst>
            <a:ext uri="{FF2B5EF4-FFF2-40B4-BE49-F238E27FC236}">
              <a16:creationId xmlns:a16="http://schemas.microsoft.com/office/drawing/2014/main" id="{00000000-0008-0000-0100-00002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83" name="Text Box 1876">
          <a:extLst>
            <a:ext uri="{FF2B5EF4-FFF2-40B4-BE49-F238E27FC236}">
              <a16:creationId xmlns:a16="http://schemas.microsoft.com/office/drawing/2014/main" id="{00000000-0008-0000-0100-00002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84" name="Text Box 1877">
          <a:extLst>
            <a:ext uri="{FF2B5EF4-FFF2-40B4-BE49-F238E27FC236}">
              <a16:creationId xmlns:a16="http://schemas.microsoft.com/office/drawing/2014/main" id="{00000000-0008-0000-0100-00003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85" name="Text Box 1878">
          <a:extLst>
            <a:ext uri="{FF2B5EF4-FFF2-40B4-BE49-F238E27FC236}">
              <a16:creationId xmlns:a16="http://schemas.microsoft.com/office/drawing/2014/main" id="{00000000-0008-0000-0100-00003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86" name="Text Box 1879">
          <a:extLst>
            <a:ext uri="{FF2B5EF4-FFF2-40B4-BE49-F238E27FC236}">
              <a16:creationId xmlns:a16="http://schemas.microsoft.com/office/drawing/2014/main" id="{00000000-0008-0000-0100-00003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87" name="Text Box 1880">
          <a:extLst>
            <a:ext uri="{FF2B5EF4-FFF2-40B4-BE49-F238E27FC236}">
              <a16:creationId xmlns:a16="http://schemas.microsoft.com/office/drawing/2014/main" id="{00000000-0008-0000-0100-00003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88" name="Text Box 1881">
          <a:extLst>
            <a:ext uri="{FF2B5EF4-FFF2-40B4-BE49-F238E27FC236}">
              <a16:creationId xmlns:a16="http://schemas.microsoft.com/office/drawing/2014/main" id="{00000000-0008-0000-0100-00003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89" name="Text Box 1882">
          <a:extLst>
            <a:ext uri="{FF2B5EF4-FFF2-40B4-BE49-F238E27FC236}">
              <a16:creationId xmlns:a16="http://schemas.microsoft.com/office/drawing/2014/main" id="{00000000-0008-0000-0100-00003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90" name="Text Box 1883">
          <a:extLst>
            <a:ext uri="{FF2B5EF4-FFF2-40B4-BE49-F238E27FC236}">
              <a16:creationId xmlns:a16="http://schemas.microsoft.com/office/drawing/2014/main" id="{00000000-0008-0000-0100-00003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91" name="Text Box 1884">
          <a:extLst>
            <a:ext uri="{FF2B5EF4-FFF2-40B4-BE49-F238E27FC236}">
              <a16:creationId xmlns:a16="http://schemas.microsoft.com/office/drawing/2014/main" id="{00000000-0008-0000-0100-00003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92" name="Text Box 1885">
          <a:extLst>
            <a:ext uri="{FF2B5EF4-FFF2-40B4-BE49-F238E27FC236}">
              <a16:creationId xmlns:a16="http://schemas.microsoft.com/office/drawing/2014/main" id="{00000000-0008-0000-0100-00003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93" name="Text Box 1886">
          <a:extLst>
            <a:ext uri="{FF2B5EF4-FFF2-40B4-BE49-F238E27FC236}">
              <a16:creationId xmlns:a16="http://schemas.microsoft.com/office/drawing/2014/main" id="{00000000-0008-0000-0100-00003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94" name="Text Box 1887">
          <a:extLst>
            <a:ext uri="{FF2B5EF4-FFF2-40B4-BE49-F238E27FC236}">
              <a16:creationId xmlns:a16="http://schemas.microsoft.com/office/drawing/2014/main" id="{00000000-0008-0000-0100-00003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95" name="Text Box 1888">
          <a:extLst>
            <a:ext uri="{FF2B5EF4-FFF2-40B4-BE49-F238E27FC236}">
              <a16:creationId xmlns:a16="http://schemas.microsoft.com/office/drawing/2014/main" id="{00000000-0008-0000-0100-00003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96" name="Text Box 1889">
          <a:extLst>
            <a:ext uri="{FF2B5EF4-FFF2-40B4-BE49-F238E27FC236}">
              <a16:creationId xmlns:a16="http://schemas.microsoft.com/office/drawing/2014/main" id="{00000000-0008-0000-0100-00003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97" name="Text Box 1890">
          <a:extLst>
            <a:ext uri="{FF2B5EF4-FFF2-40B4-BE49-F238E27FC236}">
              <a16:creationId xmlns:a16="http://schemas.microsoft.com/office/drawing/2014/main" id="{00000000-0008-0000-0100-00003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98" name="Text Box 1891">
          <a:extLst>
            <a:ext uri="{FF2B5EF4-FFF2-40B4-BE49-F238E27FC236}">
              <a16:creationId xmlns:a16="http://schemas.microsoft.com/office/drawing/2014/main" id="{00000000-0008-0000-0100-00003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599" name="Text Box 1892">
          <a:extLst>
            <a:ext uri="{FF2B5EF4-FFF2-40B4-BE49-F238E27FC236}">
              <a16:creationId xmlns:a16="http://schemas.microsoft.com/office/drawing/2014/main" id="{00000000-0008-0000-0100-00003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00" name="Text Box 1893">
          <a:extLst>
            <a:ext uri="{FF2B5EF4-FFF2-40B4-BE49-F238E27FC236}">
              <a16:creationId xmlns:a16="http://schemas.microsoft.com/office/drawing/2014/main" id="{00000000-0008-0000-0100-00004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01" name="Text Box 1894">
          <a:extLst>
            <a:ext uri="{FF2B5EF4-FFF2-40B4-BE49-F238E27FC236}">
              <a16:creationId xmlns:a16="http://schemas.microsoft.com/office/drawing/2014/main" id="{00000000-0008-0000-0100-00004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02" name="Text Box 1895">
          <a:extLst>
            <a:ext uri="{FF2B5EF4-FFF2-40B4-BE49-F238E27FC236}">
              <a16:creationId xmlns:a16="http://schemas.microsoft.com/office/drawing/2014/main" id="{00000000-0008-0000-0100-00004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03" name="Text Box 1896">
          <a:extLst>
            <a:ext uri="{FF2B5EF4-FFF2-40B4-BE49-F238E27FC236}">
              <a16:creationId xmlns:a16="http://schemas.microsoft.com/office/drawing/2014/main" id="{00000000-0008-0000-0100-00004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04" name="Text Box 1897">
          <a:extLst>
            <a:ext uri="{FF2B5EF4-FFF2-40B4-BE49-F238E27FC236}">
              <a16:creationId xmlns:a16="http://schemas.microsoft.com/office/drawing/2014/main" id="{00000000-0008-0000-0100-00004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05" name="Text Box 1898">
          <a:extLst>
            <a:ext uri="{FF2B5EF4-FFF2-40B4-BE49-F238E27FC236}">
              <a16:creationId xmlns:a16="http://schemas.microsoft.com/office/drawing/2014/main" id="{00000000-0008-0000-0100-00004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06" name="Text Box 1899">
          <a:extLst>
            <a:ext uri="{FF2B5EF4-FFF2-40B4-BE49-F238E27FC236}">
              <a16:creationId xmlns:a16="http://schemas.microsoft.com/office/drawing/2014/main" id="{00000000-0008-0000-0100-00004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07" name="Text Box 1900">
          <a:extLst>
            <a:ext uri="{FF2B5EF4-FFF2-40B4-BE49-F238E27FC236}">
              <a16:creationId xmlns:a16="http://schemas.microsoft.com/office/drawing/2014/main" id="{00000000-0008-0000-0100-00004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08" name="Text Box 1901">
          <a:extLst>
            <a:ext uri="{FF2B5EF4-FFF2-40B4-BE49-F238E27FC236}">
              <a16:creationId xmlns:a16="http://schemas.microsoft.com/office/drawing/2014/main" id="{00000000-0008-0000-0100-00004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09" name="Text Box 1902">
          <a:extLst>
            <a:ext uri="{FF2B5EF4-FFF2-40B4-BE49-F238E27FC236}">
              <a16:creationId xmlns:a16="http://schemas.microsoft.com/office/drawing/2014/main" id="{00000000-0008-0000-0100-00004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10" name="Text Box 1903">
          <a:extLst>
            <a:ext uri="{FF2B5EF4-FFF2-40B4-BE49-F238E27FC236}">
              <a16:creationId xmlns:a16="http://schemas.microsoft.com/office/drawing/2014/main" id="{00000000-0008-0000-0100-00004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11" name="Text Box 1904">
          <a:extLst>
            <a:ext uri="{FF2B5EF4-FFF2-40B4-BE49-F238E27FC236}">
              <a16:creationId xmlns:a16="http://schemas.microsoft.com/office/drawing/2014/main" id="{00000000-0008-0000-0100-00004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12" name="Text Box 1905">
          <a:extLst>
            <a:ext uri="{FF2B5EF4-FFF2-40B4-BE49-F238E27FC236}">
              <a16:creationId xmlns:a16="http://schemas.microsoft.com/office/drawing/2014/main" id="{00000000-0008-0000-0100-00004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13" name="Text Box 1906">
          <a:extLst>
            <a:ext uri="{FF2B5EF4-FFF2-40B4-BE49-F238E27FC236}">
              <a16:creationId xmlns:a16="http://schemas.microsoft.com/office/drawing/2014/main" id="{00000000-0008-0000-0100-00004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14" name="Text Box 1907">
          <a:extLst>
            <a:ext uri="{FF2B5EF4-FFF2-40B4-BE49-F238E27FC236}">
              <a16:creationId xmlns:a16="http://schemas.microsoft.com/office/drawing/2014/main" id="{00000000-0008-0000-0100-00004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15" name="Text Box 1908">
          <a:extLst>
            <a:ext uri="{FF2B5EF4-FFF2-40B4-BE49-F238E27FC236}">
              <a16:creationId xmlns:a16="http://schemas.microsoft.com/office/drawing/2014/main" id="{00000000-0008-0000-0100-00004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16" name="Text Box 1909">
          <a:extLst>
            <a:ext uri="{FF2B5EF4-FFF2-40B4-BE49-F238E27FC236}">
              <a16:creationId xmlns:a16="http://schemas.microsoft.com/office/drawing/2014/main" id="{00000000-0008-0000-0100-00005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17" name="Text Box 1910">
          <a:extLst>
            <a:ext uri="{FF2B5EF4-FFF2-40B4-BE49-F238E27FC236}">
              <a16:creationId xmlns:a16="http://schemas.microsoft.com/office/drawing/2014/main" id="{00000000-0008-0000-0100-00005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18" name="Text Box 1911">
          <a:extLst>
            <a:ext uri="{FF2B5EF4-FFF2-40B4-BE49-F238E27FC236}">
              <a16:creationId xmlns:a16="http://schemas.microsoft.com/office/drawing/2014/main" id="{00000000-0008-0000-0100-00005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19" name="Text Box 1912">
          <a:extLst>
            <a:ext uri="{FF2B5EF4-FFF2-40B4-BE49-F238E27FC236}">
              <a16:creationId xmlns:a16="http://schemas.microsoft.com/office/drawing/2014/main" id="{00000000-0008-0000-0100-00005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20" name="Text Box 1913">
          <a:extLst>
            <a:ext uri="{FF2B5EF4-FFF2-40B4-BE49-F238E27FC236}">
              <a16:creationId xmlns:a16="http://schemas.microsoft.com/office/drawing/2014/main" id="{00000000-0008-0000-0100-00005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21" name="Text Box 1914">
          <a:extLst>
            <a:ext uri="{FF2B5EF4-FFF2-40B4-BE49-F238E27FC236}">
              <a16:creationId xmlns:a16="http://schemas.microsoft.com/office/drawing/2014/main" id="{00000000-0008-0000-0100-00005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22" name="Text Box 1915">
          <a:extLst>
            <a:ext uri="{FF2B5EF4-FFF2-40B4-BE49-F238E27FC236}">
              <a16:creationId xmlns:a16="http://schemas.microsoft.com/office/drawing/2014/main" id="{00000000-0008-0000-0100-00005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23" name="Text Box 1916">
          <a:extLst>
            <a:ext uri="{FF2B5EF4-FFF2-40B4-BE49-F238E27FC236}">
              <a16:creationId xmlns:a16="http://schemas.microsoft.com/office/drawing/2014/main" id="{00000000-0008-0000-0100-00005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24" name="Text Box 1917">
          <a:extLst>
            <a:ext uri="{FF2B5EF4-FFF2-40B4-BE49-F238E27FC236}">
              <a16:creationId xmlns:a16="http://schemas.microsoft.com/office/drawing/2014/main" id="{00000000-0008-0000-0100-00005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25" name="Text Box 1918">
          <a:extLst>
            <a:ext uri="{FF2B5EF4-FFF2-40B4-BE49-F238E27FC236}">
              <a16:creationId xmlns:a16="http://schemas.microsoft.com/office/drawing/2014/main" id="{00000000-0008-0000-0100-00005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26" name="Text Box 1919">
          <a:extLst>
            <a:ext uri="{FF2B5EF4-FFF2-40B4-BE49-F238E27FC236}">
              <a16:creationId xmlns:a16="http://schemas.microsoft.com/office/drawing/2014/main" id="{00000000-0008-0000-0100-00005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27" name="Text Box 1920">
          <a:extLst>
            <a:ext uri="{FF2B5EF4-FFF2-40B4-BE49-F238E27FC236}">
              <a16:creationId xmlns:a16="http://schemas.microsoft.com/office/drawing/2014/main" id="{00000000-0008-0000-0100-00005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28" name="Text Box 1921">
          <a:extLst>
            <a:ext uri="{FF2B5EF4-FFF2-40B4-BE49-F238E27FC236}">
              <a16:creationId xmlns:a16="http://schemas.microsoft.com/office/drawing/2014/main" id="{00000000-0008-0000-0100-00005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29" name="Text Box 1922">
          <a:extLst>
            <a:ext uri="{FF2B5EF4-FFF2-40B4-BE49-F238E27FC236}">
              <a16:creationId xmlns:a16="http://schemas.microsoft.com/office/drawing/2014/main" id="{00000000-0008-0000-0100-00005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30" name="Text Box 1923">
          <a:extLst>
            <a:ext uri="{FF2B5EF4-FFF2-40B4-BE49-F238E27FC236}">
              <a16:creationId xmlns:a16="http://schemas.microsoft.com/office/drawing/2014/main" id="{00000000-0008-0000-0100-00005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31" name="Text Box 1924">
          <a:extLst>
            <a:ext uri="{FF2B5EF4-FFF2-40B4-BE49-F238E27FC236}">
              <a16:creationId xmlns:a16="http://schemas.microsoft.com/office/drawing/2014/main" id="{00000000-0008-0000-0100-00005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32" name="Text Box 1925">
          <a:extLst>
            <a:ext uri="{FF2B5EF4-FFF2-40B4-BE49-F238E27FC236}">
              <a16:creationId xmlns:a16="http://schemas.microsoft.com/office/drawing/2014/main" id="{00000000-0008-0000-0100-00006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33" name="Text Box 1926">
          <a:extLst>
            <a:ext uri="{FF2B5EF4-FFF2-40B4-BE49-F238E27FC236}">
              <a16:creationId xmlns:a16="http://schemas.microsoft.com/office/drawing/2014/main" id="{00000000-0008-0000-0100-00006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34" name="Text Box 1927">
          <a:extLst>
            <a:ext uri="{FF2B5EF4-FFF2-40B4-BE49-F238E27FC236}">
              <a16:creationId xmlns:a16="http://schemas.microsoft.com/office/drawing/2014/main" id="{00000000-0008-0000-0100-00006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35" name="Text Box 1928">
          <a:extLst>
            <a:ext uri="{FF2B5EF4-FFF2-40B4-BE49-F238E27FC236}">
              <a16:creationId xmlns:a16="http://schemas.microsoft.com/office/drawing/2014/main" id="{00000000-0008-0000-0100-00006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36" name="Text Box 1929">
          <a:extLst>
            <a:ext uri="{FF2B5EF4-FFF2-40B4-BE49-F238E27FC236}">
              <a16:creationId xmlns:a16="http://schemas.microsoft.com/office/drawing/2014/main" id="{00000000-0008-0000-0100-00006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37" name="Text Box 1930">
          <a:extLst>
            <a:ext uri="{FF2B5EF4-FFF2-40B4-BE49-F238E27FC236}">
              <a16:creationId xmlns:a16="http://schemas.microsoft.com/office/drawing/2014/main" id="{00000000-0008-0000-0100-00006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38" name="Text Box 1931">
          <a:extLst>
            <a:ext uri="{FF2B5EF4-FFF2-40B4-BE49-F238E27FC236}">
              <a16:creationId xmlns:a16="http://schemas.microsoft.com/office/drawing/2014/main" id="{00000000-0008-0000-0100-00006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39" name="Text Box 1932">
          <a:extLst>
            <a:ext uri="{FF2B5EF4-FFF2-40B4-BE49-F238E27FC236}">
              <a16:creationId xmlns:a16="http://schemas.microsoft.com/office/drawing/2014/main" id="{00000000-0008-0000-0100-00006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40" name="Text Box 1933">
          <a:extLst>
            <a:ext uri="{FF2B5EF4-FFF2-40B4-BE49-F238E27FC236}">
              <a16:creationId xmlns:a16="http://schemas.microsoft.com/office/drawing/2014/main" id="{00000000-0008-0000-0100-00006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41" name="Text Box 1934">
          <a:extLst>
            <a:ext uri="{FF2B5EF4-FFF2-40B4-BE49-F238E27FC236}">
              <a16:creationId xmlns:a16="http://schemas.microsoft.com/office/drawing/2014/main" id="{00000000-0008-0000-0100-00006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42" name="Text Box 1935">
          <a:extLst>
            <a:ext uri="{FF2B5EF4-FFF2-40B4-BE49-F238E27FC236}">
              <a16:creationId xmlns:a16="http://schemas.microsoft.com/office/drawing/2014/main" id="{00000000-0008-0000-0100-00006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43" name="Text Box 1936">
          <a:extLst>
            <a:ext uri="{FF2B5EF4-FFF2-40B4-BE49-F238E27FC236}">
              <a16:creationId xmlns:a16="http://schemas.microsoft.com/office/drawing/2014/main" id="{00000000-0008-0000-0100-00006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44" name="Text Box 1937">
          <a:extLst>
            <a:ext uri="{FF2B5EF4-FFF2-40B4-BE49-F238E27FC236}">
              <a16:creationId xmlns:a16="http://schemas.microsoft.com/office/drawing/2014/main" id="{00000000-0008-0000-0100-00006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45" name="Text Box 1938">
          <a:extLst>
            <a:ext uri="{FF2B5EF4-FFF2-40B4-BE49-F238E27FC236}">
              <a16:creationId xmlns:a16="http://schemas.microsoft.com/office/drawing/2014/main" id="{00000000-0008-0000-0100-00006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46" name="Text Box 1939">
          <a:extLst>
            <a:ext uri="{FF2B5EF4-FFF2-40B4-BE49-F238E27FC236}">
              <a16:creationId xmlns:a16="http://schemas.microsoft.com/office/drawing/2014/main" id="{00000000-0008-0000-0100-00006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47" name="Text Box 1940">
          <a:extLst>
            <a:ext uri="{FF2B5EF4-FFF2-40B4-BE49-F238E27FC236}">
              <a16:creationId xmlns:a16="http://schemas.microsoft.com/office/drawing/2014/main" id="{00000000-0008-0000-0100-00006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48" name="Text Box 1941">
          <a:extLst>
            <a:ext uri="{FF2B5EF4-FFF2-40B4-BE49-F238E27FC236}">
              <a16:creationId xmlns:a16="http://schemas.microsoft.com/office/drawing/2014/main" id="{00000000-0008-0000-0100-00007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49" name="Text Box 1942">
          <a:extLst>
            <a:ext uri="{FF2B5EF4-FFF2-40B4-BE49-F238E27FC236}">
              <a16:creationId xmlns:a16="http://schemas.microsoft.com/office/drawing/2014/main" id="{00000000-0008-0000-0100-00007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50" name="Text Box 1943">
          <a:extLst>
            <a:ext uri="{FF2B5EF4-FFF2-40B4-BE49-F238E27FC236}">
              <a16:creationId xmlns:a16="http://schemas.microsoft.com/office/drawing/2014/main" id="{00000000-0008-0000-0100-00007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51" name="Text Box 1944">
          <a:extLst>
            <a:ext uri="{FF2B5EF4-FFF2-40B4-BE49-F238E27FC236}">
              <a16:creationId xmlns:a16="http://schemas.microsoft.com/office/drawing/2014/main" id="{00000000-0008-0000-0100-00007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52" name="Text Box 1945">
          <a:extLst>
            <a:ext uri="{FF2B5EF4-FFF2-40B4-BE49-F238E27FC236}">
              <a16:creationId xmlns:a16="http://schemas.microsoft.com/office/drawing/2014/main" id="{00000000-0008-0000-0100-00007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53" name="Text Box 1946">
          <a:extLst>
            <a:ext uri="{FF2B5EF4-FFF2-40B4-BE49-F238E27FC236}">
              <a16:creationId xmlns:a16="http://schemas.microsoft.com/office/drawing/2014/main" id="{00000000-0008-0000-0100-00007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54" name="Text Box 1947">
          <a:extLst>
            <a:ext uri="{FF2B5EF4-FFF2-40B4-BE49-F238E27FC236}">
              <a16:creationId xmlns:a16="http://schemas.microsoft.com/office/drawing/2014/main" id="{00000000-0008-0000-0100-00007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55" name="Text Box 1948">
          <a:extLst>
            <a:ext uri="{FF2B5EF4-FFF2-40B4-BE49-F238E27FC236}">
              <a16:creationId xmlns:a16="http://schemas.microsoft.com/office/drawing/2014/main" id="{00000000-0008-0000-0100-00007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56" name="Text Box 1949">
          <a:extLst>
            <a:ext uri="{FF2B5EF4-FFF2-40B4-BE49-F238E27FC236}">
              <a16:creationId xmlns:a16="http://schemas.microsoft.com/office/drawing/2014/main" id="{00000000-0008-0000-0100-00007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57" name="Text Box 1950">
          <a:extLst>
            <a:ext uri="{FF2B5EF4-FFF2-40B4-BE49-F238E27FC236}">
              <a16:creationId xmlns:a16="http://schemas.microsoft.com/office/drawing/2014/main" id="{00000000-0008-0000-0100-00007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58" name="Text Box 1951">
          <a:extLst>
            <a:ext uri="{FF2B5EF4-FFF2-40B4-BE49-F238E27FC236}">
              <a16:creationId xmlns:a16="http://schemas.microsoft.com/office/drawing/2014/main" id="{00000000-0008-0000-0100-00007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59" name="Text Box 1952">
          <a:extLst>
            <a:ext uri="{FF2B5EF4-FFF2-40B4-BE49-F238E27FC236}">
              <a16:creationId xmlns:a16="http://schemas.microsoft.com/office/drawing/2014/main" id="{00000000-0008-0000-0100-00007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60" name="Text Box 1953">
          <a:extLst>
            <a:ext uri="{FF2B5EF4-FFF2-40B4-BE49-F238E27FC236}">
              <a16:creationId xmlns:a16="http://schemas.microsoft.com/office/drawing/2014/main" id="{00000000-0008-0000-0100-00007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61" name="Text Box 1954">
          <a:extLst>
            <a:ext uri="{FF2B5EF4-FFF2-40B4-BE49-F238E27FC236}">
              <a16:creationId xmlns:a16="http://schemas.microsoft.com/office/drawing/2014/main" id="{00000000-0008-0000-0100-00007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62" name="Text Box 1955">
          <a:extLst>
            <a:ext uri="{FF2B5EF4-FFF2-40B4-BE49-F238E27FC236}">
              <a16:creationId xmlns:a16="http://schemas.microsoft.com/office/drawing/2014/main" id="{00000000-0008-0000-0100-00007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63" name="Text Box 1956">
          <a:extLst>
            <a:ext uri="{FF2B5EF4-FFF2-40B4-BE49-F238E27FC236}">
              <a16:creationId xmlns:a16="http://schemas.microsoft.com/office/drawing/2014/main" id="{00000000-0008-0000-0100-00007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64" name="Text Box 1957">
          <a:extLst>
            <a:ext uri="{FF2B5EF4-FFF2-40B4-BE49-F238E27FC236}">
              <a16:creationId xmlns:a16="http://schemas.microsoft.com/office/drawing/2014/main" id="{00000000-0008-0000-0100-00008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65" name="Text Box 1958">
          <a:extLst>
            <a:ext uri="{FF2B5EF4-FFF2-40B4-BE49-F238E27FC236}">
              <a16:creationId xmlns:a16="http://schemas.microsoft.com/office/drawing/2014/main" id="{00000000-0008-0000-0100-00008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66" name="Text Box 1959">
          <a:extLst>
            <a:ext uri="{FF2B5EF4-FFF2-40B4-BE49-F238E27FC236}">
              <a16:creationId xmlns:a16="http://schemas.microsoft.com/office/drawing/2014/main" id="{00000000-0008-0000-0100-00008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67" name="Text Box 1960">
          <a:extLst>
            <a:ext uri="{FF2B5EF4-FFF2-40B4-BE49-F238E27FC236}">
              <a16:creationId xmlns:a16="http://schemas.microsoft.com/office/drawing/2014/main" id="{00000000-0008-0000-0100-00008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68" name="Text Box 1961">
          <a:extLst>
            <a:ext uri="{FF2B5EF4-FFF2-40B4-BE49-F238E27FC236}">
              <a16:creationId xmlns:a16="http://schemas.microsoft.com/office/drawing/2014/main" id="{00000000-0008-0000-0100-00008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69" name="Text Box 1962">
          <a:extLst>
            <a:ext uri="{FF2B5EF4-FFF2-40B4-BE49-F238E27FC236}">
              <a16:creationId xmlns:a16="http://schemas.microsoft.com/office/drawing/2014/main" id="{00000000-0008-0000-0100-00008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70" name="Text Box 1963">
          <a:extLst>
            <a:ext uri="{FF2B5EF4-FFF2-40B4-BE49-F238E27FC236}">
              <a16:creationId xmlns:a16="http://schemas.microsoft.com/office/drawing/2014/main" id="{00000000-0008-0000-0100-00008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71" name="Text Box 1964">
          <a:extLst>
            <a:ext uri="{FF2B5EF4-FFF2-40B4-BE49-F238E27FC236}">
              <a16:creationId xmlns:a16="http://schemas.microsoft.com/office/drawing/2014/main" id="{00000000-0008-0000-0100-00008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72" name="Text Box 1965">
          <a:extLst>
            <a:ext uri="{FF2B5EF4-FFF2-40B4-BE49-F238E27FC236}">
              <a16:creationId xmlns:a16="http://schemas.microsoft.com/office/drawing/2014/main" id="{00000000-0008-0000-0100-00008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73" name="Text Box 1966">
          <a:extLst>
            <a:ext uri="{FF2B5EF4-FFF2-40B4-BE49-F238E27FC236}">
              <a16:creationId xmlns:a16="http://schemas.microsoft.com/office/drawing/2014/main" id="{00000000-0008-0000-0100-00008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74" name="Text Box 1967">
          <a:extLst>
            <a:ext uri="{FF2B5EF4-FFF2-40B4-BE49-F238E27FC236}">
              <a16:creationId xmlns:a16="http://schemas.microsoft.com/office/drawing/2014/main" id="{00000000-0008-0000-0100-00008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75" name="Text Box 1968">
          <a:extLst>
            <a:ext uri="{FF2B5EF4-FFF2-40B4-BE49-F238E27FC236}">
              <a16:creationId xmlns:a16="http://schemas.microsoft.com/office/drawing/2014/main" id="{00000000-0008-0000-0100-00008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76" name="Text Box 1969">
          <a:extLst>
            <a:ext uri="{FF2B5EF4-FFF2-40B4-BE49-F238E27FC236}">
              <a16:creationId xmlns:a16="http://schemas.microsoft.com/office/drawing/2014/main" id="{00000000-0008-0000-0100-00008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77" name="Text Box 1970">
          <a:extLst>
            <a:ext uri="{FF2B5EF4-FFF2-40B4-BE49-F238E27FC236}">
              <a16:creationId xmlns:a16="http://schemas.microsoft.com/office/drawing/2014/main" id="{00000000-0008-0000-0100-00008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78" name="Text Box 1971">
          <a:extLst>
            <a:ext uri="{FF2B5EF4-FFF2-40B4-BE49-F238E27FC236}">
              <a16:creationId xmlns:a16="http://schemas.microsoft.com/office/drawing/2014/main" id="{00000000-0008-0000-0100-00008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79" name="Text Box 1972">
          <a:extLst>
            <a:ext uri="{FF2B5EF4-FFF2-40B4-BE49-F238E27FC236}">
              <a16:creationId xmlns:a16="http://schemas.microsoft.com/office/drawing/2014/main" id="{00000000-0008-0000-0100-00008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80" name="Text Box 1973">
          <a:extLst>
            <a:ext uri="{FF2B5EF4-FFF2-40B4-BE49-F238E27FC236}">
              <a16:creationId xmlns:a16="http://schemas.microsoft.com/office/drawing/2014/main" id="{00000000-0008-0000-0100-00009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81" name="Text Box 1974">
          <a:extLst>
            <a:ext uri="{FF2B5EF4-FFF2-40B4-BE49-F238E27FC236}">
              <a16:creationId xmlns:a16="http://schemas.microsoft.com/office/drawing/2014/main" id="{00000000-0008-0000-0100-00009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82" name="Text Box 1975">
          <a:extLst>
            <a:ext uri="{FF2B5EF4-FFF2-40B4-BE49-F238E27FC236}">
              <a16:creationId xmlns:a16="http://schemas.microsoft.com/office/drawing/2014/main" id="{00000000-0008-0000-0100-00009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83" name="Text Box 1976">
          <a:extLst>
            <a:ext uri="{FF2B5EF4-FFF2-40B4-BE49-F238E27FC236}">
              <a16:creationId xmlns:a16="http://schemas.microsoft.com/office/drawing/2014/main" id="{00000000-0008-0000-0100-00009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84" name="Text Box 1977">
          <a:extLst>
            <a:ext uri="{FF2B5EF4-FFF2-40B4-BE49-F238E27FC236}">
              <a16:creationId xmlns:a16="http://schemas.microsoft.com/office/drawing/2014/main" id="{00000000-0008-0000-0100-00009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85" name="Text Box 1978">
          <a:extLst>
            <a:ext uri="{FF2B5EF4-FFF2-40B4-BE49-F238E27FC236}">
              <a16:creationId xmlns:a16="http://schemas.microsoft.com/office/drawing/2014/main" id="{00000000-0008-0000-0100-00009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86" name="Text Box 1979">
          <a:extLst>
            <a:ext uri="{FF2B5EF4-FFF2-40B4-BE49-F238E27FC236}">
              <a16:creationId xmlns:a16="http://schemas.microsoft.com/office/drawing/2014/main" id="{00000000-0008-0000-0100-00009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87" name="Text Box 1980">
          <a:extLst>
            <a:ext uri="{FF2B5EF4-FFF2-40B4-BE49-F238E27FC236}">
              <a16:creationId xmlns:a16="http://schemas.microsoft.com/office/drawing/2014/main" id="{00000000-0008-0000-0100-00009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88" name="Text Box 1981">
          <a:extLst>
            <a:ext uri="{FF2B5EF4-FFF2-40B4-BE49-F238E27FC236}">
              <a16:creationId xmlns:a16="http://schemas.microsoft.com/office/drawing/2014/main" id="{00000000-0008-0000-0100-00009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89" name="Text Box 1982">
          <a:extLst>
            <a:ext uri="{FF2B5EF4-FFF2-40B4-BE49-F238E27FC236}">
              <a16:creationId xmlns:a16="http://schemas.microsoft.com/office/drawing/2014/main" id="{00000000-0008-0000-0100-00009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90" name="Text Box 1983">
          <a:extLst>
            <a:ext uri="{FF2B5EF4-FFF2-40B4-BE49-F238E27FC236}">
              <a16:creationId xmlns:a16="http://schemas.microsoft.com/office/drawing/2014/main" id="{00000000-0008-0000-0100-00009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91" name="Text Box 1984">
          <a:extLst>
            <a:ext uri="{FF2B5EF4-FFF2-40B4-BE49-F238E27FC236}">
              <a16:creationId xmlns:a16="http://schemas.microsoft.com/office/drawing/2014/main" id="{00000000-0008-0000-0100-00009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92" name="Text Box 1985">
          <a:extLst>
            <a:ext uri="{FF2B5EF4-FFF2-40B4-BE49-F238E27FC236}">
              <a16:creationId xmlns:a16="http://schemas.microsoft.com/office/drawing/2014/main" id="{00000000-0008-0000-0100-00009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93" name="Text Box 1986">
          <a:extLst>
            <a:ext uri="{FF2B5EF4-FFF2-40B4-BE49-F238E27FC236}">
              <a16:creationId xmlns:a16="http://schemas.microsoft.com/office/drawing/2014/main" id="{00000000-0008-0000-0100-00009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94" name="Text Box 1987">
          <a:extLst>
            <a:ext uri="{FF2B5EF4-FFF2-40B4-BE49-F238E27FC236}">
              <a16:creationId xmlns:a16="http://schemas.microsoft.com/office/drawing/2014/main" id="{00000000-0008-0000-0100-00009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95" name="Text Box 1988">
          <a:extLst>
            <a:ext uri="{FF2B5EF4-FFF2-40B4-BE49-F238E27FC236}">
              <a16:creationId xmlns:a16="http://schemas.microsoft.com/office/drawing/2014/main" id="{00000000-0008-0000-0100-00009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96" name="Text Box 1989">
          <a:extLst>
            <a:ext uri="{FF2B5EF4-FFF2-40B4-BE49-F238E27FC236}">
              <a16:creationId xmlns:a16="http://schemas.microsoft.com/office/drawing/2014/main" id="{00000000-0008-0000-0100-0000A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97" name="Text Box 1990">
          <a:extLst>
            <a:ext uri="{FF2B5EF4-FFF2-40B4-BE49-F238E27FC236}">
              <a16:creationId xmlns:a16="http://schemas.microsoft.com/office/drawing/2014/main" id="{00000000-0008-0000-0100-0000A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98" name="Text Box 1991">
          <a:extLst>
            <a:ext uri="{FF2B5EF4-FFF2-40B4-BE49-F238E27FC236}">
              <a16:creationId xmlns:a16="http://schemas.microsoft.com/office/drawing/2014/main" id="{00000000-0008-0000-0100-0000A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699" name="Text Box 1992">
          <a:extLst>
            <a:ext uri="{FF2B5EF4-FFF2-40B4-BE49-F238E27FC236}">
              <a16:creationId xmlns:a16="http://schemas.microsoft.com/office/drawing/2014/main" id="{00000000-0008-0000-0100-0000A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00" name="Text Box 1993">
          <a:extLst>
            <a:ext uri="{FF2B5EF4-FFF2-40B4-BE49-F238E27FC236}">
              <a16:creationId xmlns:a16="http://schemas.microsoft.com/office/drawing/2014/main" id="{00000000-0008-0000-0100-0000A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01" name="Text Box 1994">
          <a:extLst>
            <a:ext uri="{FF2B5EF4-FFF2-40B4-BE49-F238E27FC236}">
              <a16:creationId xmlns:a16="http://schemas.microsoft.com/office/drawing/2014/main" id="{00000000-0008-0000-0100-0000A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02" name="Text Box 1995">
          <a:extLst>
            <a:ext uri="{FF2B5EF4-FFF2-40B4-BE49-F238E27FC236}">
              <a16:creationId xmlns:a16="http://schemas.microsoft.com/office/drawing/2014/main" id="{00000000-0008-0000-0100-0000A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03" name="Text Box 1996">
          <a:extLst>
            <a:ext uri="{FF2B5EF4-FFF2-40B4-BE49-F238E27FC236}">
              <a16:creationId xmlns:a16="http://schemas.microsoft.com/office/drawing/2014/main" id="{00000000-0008-0000-0100-0000A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04" name="Text Box 1997">
          <a:extLst>
            <a:ext uri="{FF2B5EF4-FFF2-40B4-BE49-F238E27FC236}">
              <a16:creationId xmlns:a16="http://schemas.microsoft.com/office/drawing/2014/main" id="{00000000-0008-0000-0100-0000A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05" name="Text Box 1998">
          <a:extLst>
            <a:ext uri="{FF2B5EF4-FFF2-40B4-BE49-F238E27FC236}">
              <a16:creationId xmlns:a16="http://schemas.microsoft.com/office/drawing/2014/main" id="{00000000-0008-0000-0100-0000A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06" name="Text Box 1999">
          <a:extLst>
            <a:ext uri="{FF2B5EF4-FFF2-40B4-BE49-F238E27FC236}">
              <a16:creationId xmlns:a16="http://schemas.microsoft.com/office/drawing/2014/main" id="{00000000-0008-0000-0100-0000A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07" name="Text Box 2000">
          <a:extLst>
            <a:ext uri="{FF2B5EF4-FFF2-40B4-BE49-F238E27FC236}">
              <a16:creationId xmlns:a16="http://schemas.microsoft.com/office/drawing/2014/main" id="{00000000-0008-0000-0100-0000A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08" name="Text Box 2001">
          <a:extLst>
            <a:ext uri="{FF2B5EF4-FFF2-40B4-BE49-F238E27FC236}">
              <a16:creationId xmlns:a16="http://schemas.microsoft.com/office/drawing/2014/main" id="{00000000-0008-0000-0100-0000A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09" name="Text Box 2002">
          <a:extLst>
            <a:ext uri="{FF2B5EF4-FFF2-40B4-BE49-F238E27FC236}">
              <a16:creationId xmlns:a16="http://schemas.microsoft.com/office/drawing/2014/main" id="{00000000-0008-0000-0100-0000A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10" name="Text Box 2003">
          <a:extLst>
            <a:ext uri="{FF2B5EF4-FFF2-40B4-BE49-F238E27FC236}">
              <a16:creationId xmlns:a16="http://schemas.microsoft.com/office/drawing/2014/main" id="{00000000-0008-0000-0100-0000A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11" name="Text Box 2004">
          <a:extLst>
            <a:ext uri="{FF2B5EF4-FFF2-40B4-BE49-F238E27FC236}">
              <a16:creationId xmlns:a16="http://schemas.microsoft.com/office/drawing/2014/main" id="{00000000-0008-0000-0100-0000A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12" name="Text Box 2005">
          <a:extLst>
            <a:ext uri="{FF2B5EF4-FFF2-40B4-BE49-F238E27FC236}">
              <a16:creationId xmlns:a16="http://schemas.microsoft.com/office/drawing/2014/main" id="{00000000-0008-0000-0100-0000B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13" name="Text Box 2006">
          <a:extLst>
            <a:ext uri="{FF2B5EF4-FFF2-40B4-BE49-F238E27FC236}">
              <a16:creationId xmlns:a16="http://schemas.microsoft.com/office/drawing/2014/main" id="{00000000-0008-0000-0100-0000B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14" name="Text Box 2007">
          <a:extLst>
            <a:ext uri="{FF2B5EF4-FFF2-40B4-BE49-F238E27FC236}">
              <a16:creationId xmlns:a16="http://schemas.microsoft.com/office/drawing/2014/main" id="{00000000-0008-0000-0100-0000B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15" name="Text Box 2008">
          <a:extLst>
            <a:ext uri="{FF2B5EF4-FFF2-40B4-BE49-F238E27FC236}">
              <a16:creationId xmlns:a16="http://schemas.microsoft.com/office/drawing/2014/main" id="{00000000-0008-0000-0100-0000B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16" name="Text Box 2009">
          <a:extLst>
            <a:ext uri="{FF2B5EF4-FFF2-40B4-BE49-F238E27FC236}">
              <a16:creationId xmlns:a16="http://schemas.microsoft.com/office/drawing/2014/main" id="{00000000-0008-0000-0100-0000B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17" name="Text Box 2010">
          <a:extLst>
            <a:ext uri="{FF2B5EF4-FFF2-40B4-BE49-F238E27FC236}">
              <a16:creationId xmlns:a16="http://schemas.microsoft.com/office/drawing/2014/main" id="{00000000-0008-0000-0100-0000B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18" name="Text Box 2011">
          <a:extLst>
            <a:ext uri="{FF2B5EF4-FFF2-40B4-BE49-F238E27FC236}">
              <a16:creationId xmlns:a16="http://schemas.microsoft.com/office/drawing/2014/main" id="{00000000-0008-0000-0100-0000B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19" name="Text Box 2012">
          <a:extLst>
            <a:ext uri="{FF2B5EF4-FFF2-40B4-BE49-F238E27FC236}">
              <a16:creationId xmlns:a16="http://schemas.microsoft.com/office/drawing/2014/main" id="{00000000-0008-0000-0100-0000B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20" name="Text Box 2013">
          <a:extLst>
            <a:ext uri="{FF2B5EF4-FFF2-40B4-BE49-F238E27FC236}">
              <a16:creationId xmlns:a16="http://schemas.microsoft.com/office/drawing/2014/main" id="{00000000-0008-0000-0100-0000B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21" name="Text Box 2014">
          <a:extLst>
            <a:ext uri="{FF2B5EF4-FFF2-40B4-BE49-F238E27FC236}">
              <a16:creationId xmlns:a16="http://schemas.microsoft.com/office/drawing/2014/main" id="{00000000-0008-0000-0100-0000B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22" name="Text Box 2015">
          <a:extLst>
            <a:ext uri="{FF2B5EF4-FFF2-40B4-BE49-F238E27FC236}">
              <a16:creationId xmlns:a16="http://schemas.microsoft.com/office/drawing/2014/main" id="{00000000-0008-0000-0100-0000B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23" name="Text Box 2016">
          <a:extLst>
            <a:ext uri="{FF2B5EF4-FFF2-40B4-BE49-F238E27FC236}">
              <a16:creationId xmlns:a16="http://schemas.microsoft.com/office/drawing/2014/main" id="{00000000-0008-0000-0100-0000B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24" name="Text Box 2017">
          <a:extLst>
            <a:ext uri="{FF2B5EF4-FFF2-40B4-BE49-F238E27FC236}">
              <a16:creationId xmlns:a16="http://schemas.microsoft.com/office/drawing/2014/main" id="{00000000-0008-0000-0100-0000B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25" name="Text Box 2018">
          <a:extLst>
            <a:ext uri="{FF2B5EF4-FFF2-40B4-BE49-F238E27FC236}">
              <a16:creationId xmlns:a16="http://schemas.microsoft.com/office/drawing/2014/main" id="{00000000-0008-0000-0100-0000B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26" name="Text Box 2019">
          <a:extLst>
            <a:ext uri="{FF2B5EF4-FFF2-40B4-BE49-F238E27FC236}">
              <a16:creationId xmlns:a16="http://schemas.microsoft.com/office/drawing/2014/main" id="{00000000-0008-0000-0100-0000B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27" name="Text Box 2020">
          <a:extLst>
            <a:ext uri="{FF2B5EF4-FFF2-40B4-BE49-F238E27FC236}">
              <a16:creationId xmlns:a16="http://schemas.microsoft.com/office/drawing/2014/main" id="{00000000-0008-0000-0100-0000B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28" name="Text Box 2021">
          <a:extLst>
            <a:ext uri="{FF2B5EF4-FFF2-40B4-BE49-F238E27FC236}">
              <a16:creationId xmlns:a16="http://schemas.microsoft.com/office/drawing/2014/main" id="{00000000-0008-0000-0100-0000C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29" name="Text Box 2022">
          <a:extLst>
            <a:ext uri="{FF2B5EF4-FFF2-40B4-BE49-F238E27FC236}">
              <a16:creationId xmlns:a16="http://schemas.microsoft.com/office/drawing/2014/main" id="{00000000-0008-0000-0100-0000C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30" name="Text Box 2023">
          <a:extLst>
            <a:ext uri="{FF2B5EF4-FFF2-40B4-BE49-F238E27FC236}">
              <a16:creationId xmlns:a16="http://schemas.microsoft.com/office/drawing/2014/main" id="{00000000-0008-0000-0100-0000C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31" name="Text Box 2024">
          <a:extLst>
            <a:ext uri="{FF2B5EF4-FFF2-40B4-BE49-F238E27FC236}">
              <a16:creationId xmlns:a16="http://schemas.microsoft.com/office/drawing/2014/main" id="{00000000-0008-0000-0100-0000C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32" name="Text Box 2025">
          <a:extLst>
            <a:ext uri="{FF2B5EF4-FFF2-40B4-BE49-F238E27FC236}">
              <a16:creationId xmlns:a16="http://schemas.microsoft.com/office/drawing/2014/main" id="{00000000-0008-0000-0100-0000C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33" name="Text Box 2026">
          <a:extLst>
            <a:ext uri="{FF2B5EF4-FFF2-40B4-BE49-F238E27FC236}">
              <a16:creationId xmlns:a16="http://schemas.microsoft.com/office/drawing/2014/main" id="{00000000-0008-0000-0100-0000C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34" name="Text Box 2027">
          <a:extLst>
            <a:ext uri="{FF2B5EF4-FFF2-40B4-BE49-F238E27FC236}">
              <a16:creationId xmlns:a16="http://schemas.microsoft.com/office/drawing/2014/main" id="{00000000-0008-0000-0100-0000C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35" name="Text Box 2028">
          <a:extLst>
            <a:ext uri="{FF2B5EF4-FFF2-40B4-BE49-F238E27FC236}">
              <a16:creationId xmlns:a16="http://schemas.microsoft.com/office/drawing/2014/main" id="{00000000-0008-0000-0100-0000C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36" name="Text Box 2029">
          <a:extLst>
            <a:ext uri="{FF2B5EF4-FFF2-40B4-BE49-F238E27FC236}">
              <a16:creationId xmlns:a16="http://schemas.microsoft.com/office/drawing/2014/main" id="{00000000-0008-0000-0100-0000C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37" name="Text Box 2030">
          <a:extLst>
            <a:ext uri="{FF2B5EF4-FFF2-40B4-BE49-F238E27FC236}">
              <a16:creationId xmlns:a16="http://schemas.microsoft.com/office/drawing/2014/main" id="{00000000-0008-0000-0100-0000C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38" name="Text Box 2031">
          <a:extLst>
            <a:ext uri="{FF2B5EF4-FFF2-40B4-BE49-F238E27FC236}">
              <a16:creationId xmlns:a16="http://schemas.microsoft.com/office/drawing/2014/main" id="{00000000-0008-0000-0100-0000C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39" name="Text Box 2032">
          <a:extLst>
            <a:ext uri="{FF2B5EF4-FFF2-40B4-BE49-F238E27FC236}">
              <a16:creationId xmlns:a16="http://schemas.microsoft.com/office/drawing/2014/main" id="{00000000-0008-0000-0100-0000C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40" name="Text Box 2033">
          <a:extLst>
            <a:ext uri="{FF2B5EF4-FFF2-40B4-BE49-F238E27FC236}">
              <a16:creationId xmlns:a16="http://schemas.microsoft.com/office/drawing/2014/main" id="{00000000-0008-0000-0100-0000C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41" name="Text Box 2034">
          <a:extLst>
            <a:ext uri="{FF2B5EF4-FFF2-40B4-BE49-F238E27FC236}">
              <a16:creationId xmlns:a16="http://schemas.microsoft.com/office/drawing/2014/main" id="{00000000-0008-0000-0100-0000C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42" name="Text Box 2035">
          <a:extLst>
            <a:ext uri="{FF2B5EF4-FFF2-40B4-BE49-F238E27FC236}">
              <a16:creationId xmlns:a16="http://schemas.microsoft.com/office/drawing/2014/main" id="{00000000-0008-0000-0100-0000C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43" name="Text Box 2036">
          <a:extLst>
            <a:ext uri="{FF2B5EF4-FFF2-40B4-BE49-F238E27FC236}">
              <a16:creationId xmlns:a16="http://schemas.microsoft.com/office/drawing/2014/main" id="{00000000-0008-0000-0100-0000C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44" name="Text Box 2037">
          <a:extLst>
            <a:ext uri="{FF2B5EF4-FFF2-40B4-BE49-F238E27FC236}">
              <a16:creationId xmlns:a16="http://schemas.microsoft.com/office/drawing/2014/main" id="{00000000-0008-0000-0100-0000D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45" name="Text Box 2038">
          <a:extLst>
            <a:ext uri="{FF2B5EF4-FFF2-40B4-BE49-F238E27FC236}">
              <a16:creationId xmlns:a16="http://schemas.microsoft.com/office/drawing/2014/main" id="{00000000-0008-0000-0100-0000D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46" name="Text Box 2039">
          <a:extLst>
            <a:ext uri="{FF2B5EF4-FFF2-40B4-BE49-F238E27FC236}">
              <a16:creationId xmlns:a16="http://schemas.microsoft.com/office/drawing/2014/main" id="{00000000-0008-0000-0100-0000D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47" name="Text Box 2040">
          <a:extLst>
            <a:ext uri="{FF2B5EF4-FFF2-40B4-BE49-F238E27FC236}">
              <a16:creationId xmlns:a16="http://schemas.microsoft.com/office/drawing/2014/main" id="{00000000-0008-0000-0100-0000D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48" name="Text Box 2041">
          <a:extLst>
            <a:ext uri="{FF2B5EF4-FFF2-40B4-BE49-F238E27FC236}">
              <a16:creationId xmlns:a16="http://schemas.microsoft.com/office/drawing/2014/main" id="{00000000-0008-0000-0100-0000D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49" name="Text Box 2042">
          <a:extLst>
            <a:ext uri="{FF2B5EF4-FFF2-40B4-BE49-F238E27FC236}">
              <a16:creationId xmlns:a16="http://schemas.microsoft.com/office/drawing/2014/main" id="{00000000-0008-0000-0100-0000D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50" name="Text Box 2043">
          <a:extLst>
            <a:ext uri="{FF2B5EF4-FFF2-40B4-BE49-F238E27FC236}">
              <a16:creationId xmlns:a16="http://schemas.microsoft.com/office/drawing/2014/main" id="{00000000-0008-0000-0100-0000D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51" name="Text Box 2044">
          <a:extLst>
            <a:ext uri="{FF2B5EF4-FFF2-40B4-BE49-F238E27FC236}">
              <a16:creationId xmlns:a16="http://schemas.microsoft.com/office/drawing/2014/main" id="{00000000-0008-0000-0100-0000D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52" name="Text Box 2045">
          <a:extLst>
            <a:ext uri="{FF2B5EF4-FFF2-40B4-BE49-F238E27FC236}">
              <a16:creationId xmlns:a16="http://schemas.microsoft.com/office/drawing/2014/main" id="{00000000-0008-0000-0100-0000D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53" name="Text Box 2046">
          <a:extLst>
            <a:ext uri="{FF2B5EF4-FFF2-40B4-BE49-F238E27FC236}">
              <a16:creationId xmlns:a16="http://schemas.microsoft.com/office/drawing/2014/main" id="{00000000-0008-0000-0100-0000D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54" name="Text Box 2047">
          <a:extLst>
            <a:ext uri="{FF2B5EF4-FFF2-40B4-BE49-F238E27FC236}">
              <a16:creationId xmlns:a16="http://schemas.microsoft.com/office/drawing/2014/main" id="{00000000-0008-0000-0100-0000D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55" name="Text Box 2048">
          <a:extLst>
            <a:ext uri="{FF2B5EF4-FFF2-40B4-BE49-F238E27FC236}">
              <a16:creationId xmlns:a16="http://schemas.microsoft.com/office/drawing/2014/main" id="{00000000-0008-0000-0100-0000D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56" name="Text Box 2049">
          <a:extLst>
            <a:ext uri="{FF2B5EF4-FFF2-40B4-BE49-F238E27FC236}">
              <a16:creationId xmlns:a16="http://schemas.microsoft.com/office/drawing/2014/main" id="{00000000-0008-0000-0100-0000D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57" name="Text Box 2050">
          <a:extLst>
            <a:ext uri="{FF2B5EF4-FFF2-40B4-BE49-F238E27FC236}">
              <a16:creationId xmlns:a16="http://schemas.microsoft.com/office/drawing/2014/main" id="{00000000-0008-0000-0100-0000D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58" name="Text Box 2051">
          <a:extLst>
            <a:ext uri="{FF2B5EF4-FFF2-40B4-BE49-F238E27FC236}">
              <a16:creationId xmlns:a16="http://schemas.microsoft.com/office/drawing/2014/main" id="{00000000-0008-0000-0100-0000D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59" name="Text Box 2052">
          <a:extLst>
            <a:ext uri="{FF2B5EF4-FFF2-40B4-BE49-F238E27FC236}">
              <a16:creationId xmlns:a16="http://schemas.microsoft.com/office/drawing/2014/main" id="{00000000-0008-0000-0100-0000D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60" name="Text Box 2053">
          <a:extLst>
            <a:ext uri="{FF2B5EF4-FFF2-40B4-BE49-F238E27FC236}">
              <a16:creationId xmlns:a16="http://schemas.microsoft.com/office/drawing/2014/main" id="{00000000-0008-0000-0100-0000E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61" name="Text Box 2054">
          <a:extLst>
            <a:ext uri="{FF2B5EF4-FFF2-40B4-BE49-F238E27FC236}">
              <a16:creationId xmlns:a16="http://schemas.microsoft.com/office/drawing/2014/main" id="{00000000-0008-0000-0100-0000E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62" name="Text Box 2055">
          <a:extLst>
            <a:ext uri="{FF2B5EF4-FFF2-40B4-BE49-F238E27FC236}">
              <a16:creationId xmlns:a16="http://schemas.microsoft.com/office/drawing/2014/main" id="{00000000-0008-0000-0100-0000E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63" name="Text Box 2056">
          <a:extLst>
            <a:ext uri="{FF2B5EF4-FFF2-40B4-BE49-F238E27FC236}">
              <a16:creationId xmlns:a16="http://schemas.microsoft.com/office/drawing/2014/main" id="{00000000-0008-0000-0100-0000E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64" name="Text Box 2057">
          <a:extLst>
            <a:ext uri="{FF2B5EF4-FFF2-40B4-BE49-F238E27FC236}">
              <a16:creationId xmlns:a16="http://schemas.microsoft.com/office/drawing/2014/main" id="{00000000-0008-0000-0100-0000E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65" name="Text Box 2058">
          <a:extLst>
            <a:ext uri="{FF2B5EF4-FFF2-40B4-BE49-F238E27FC236}">
              <a16:creationId xmlns:a16="http://schemas.microsoft.com/office/drawing/2014/main" id="{00000000-0008-0000-0100-0000E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66" name="Text Box 2059">
          <a:extLst>
            <a:ext uri="{FF2B5EF4-FFF2-40B4-BE49-F238E27FC236}">
              <a16:creationId xmlns:a16="http://schemas.microsoft.com/office/drawing/2014/main" id="{00000000-0008-0000-0100-0000E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67" name="Text Box 2060">
          <a:extLst>
            <a:ext uri="{FF2B5EF4-FFF2-40B4-BE49-F238E27FC236}">
              <a16:creationId xmlns:a16="http://schemas.microsoft.com/office/drawing/2014/main" id="{00000000-0008-0000-0100-0000E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68" name="Text Box 2061">
          <a:extLst>
            <a:ext uri="{FF2B5EF4-FFF2-40B4-BE49-F238E27FC236}">
              <a16:creationId xmlns:a16="http://schemas.microsoft.com/office/drawing/2014/main" id="{00000000-0008-0000-0100-0000E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69" name="Text Box 2062">
          <a:extLst>
            <a:ext uri="{FF2B5EF4-FFF2-40B4-BE49-F238E27FC236}">
              <a16:creationId xmlns:a16="http://schemas.microsoft.com/office/drawing/2014/main" id="{00000000-0008-0000-0100-0000E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70" name="Text Box 2063">
          <a:extLst>
            <a:ext uri="{FF2B5EF4-FFF2-40B4-BE49-F238E27FC236}">
              <a16:creationId xmlns:a16="http://schemas.microsoft.com/office/drawing/2014/main" id="{00000000-0008-0000-0100-0000E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71" name="Text Box 2064">
          <a:extLst>
            <a:ext uri="{FF2B5EF4-FFF2-40B4-BE49-F238E27FC236}">
              <a16:creationId xmlns:a16="http://schemas.microsoft.com/office/drawing/2014/main" id="{00000000-0008-0000-0100-0000E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72" name="Text Box 2065">
          <a:extLst>
            <a:ext uri="{FF2B5EF4-FFF2-40B4-BE49-F238E27FC236}">
              <a16:creationId xmlns:a16="http://schemas.microsoft.com/office/drawing/2014/main" id="{00000000-0008-0000-0100-0000E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73" name="Text Box 2066">
          <a:extLst>
            <a:ext uri="{FF2B5EF4-FFF2-40B4-BE49-F238E27FC236}">
              <a16:creationId xmlns:a16="http://schemas.microsoft.com/office/drawing/2014/main" id="{00000000-0008-0000-0100-0000E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74" name="Text Box 2067">
          <a:extLst>
            <a:ext uri="{FF2B5EF4-FFF2-40B4-BE49-F238E27FC236}">
              <a16:creationId xmlns:a16="http://schemas.microsoft.com/office/drawing/2014/main" id="{00000000-0008-0000-0100-0000E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75" name="Text Box 2068">
          <a:extLst>
            <a:ext uri="{FF2B5EF4-FFF2-40B4-BE49-F238E27FC236}">
              <a16:creationId xmlns:a16="http://schemas.microsoft.com/office/drawing/2014/main" id="{00000000-0008-0000-0100-0000E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76" name="Text Box 2069">
          <a:extLst>
            <a:ext uri="{FF2B5EF4-FFF2-40B4-BE49-F238E27FC236}">
              <a16:creationId xmlns:a16="http://schemas.microsoft.com/office/drawing/2014/main" id="{00000000-0008-0000-0100-0000F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77" name="Text Box 2070">
          <a:extLst>
            <a:ext uri="{FF2B5EF4-FFF2-40B4-BE49-F238E27FC236}">
              <a16:creationId xmlns:a16="http://schemas.microsoft.com/office/drawing/2014/main" id="{00000000-0008-0000-0100-0000F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78" name="Text Box 2071">
          <a:extLst>
            <a:ext uri="{FF2B5EF4-FFF2-40B4-BE49-F238E27FC236}">
              <a16:creationId xmlns:a16="http://schemas.microsoft.com/office/drawing/2014/main" id="{00000000-0008-0000-0100-0000F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79" name="Text Box 2072">
          <a:extLst>
            <a:ext uri="{FF2B5EF4-FFF2-40B4-BE49-F238E27FC236}">
              <a16:creationId xmlns:a16="http://schemas.microsoft.com/office/drawing/2014/main" id="{00000000-0008-0000-0100-0000F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80" name="Text Box 2073">
          <a:extLst>
            <a:ext uri="{FF2B5EF4-FFF2-40B4-BE49-F238E27FC236}">
              <a16:creationId xmlns:a16="http://schemas.microsoft.com/office/drawing/2014/main" id="{00000000-0008-0000-0100-0000F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81" name="Text Box 2074">
          <a:extLst>
            <a:ext uri="{FF2B5EF4-FFF2-40B4-BE49-F238E27FC236}">
              <a16:creationId xmlns:a16="http://schemas.microsoft.com/office/drawing/2014/main" id="{00000000-0008-0000-0100-0000F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82" name="Text Box 2075">
          <a:extLst>
            <a:ext uri="{FF2B5EF4-FFF2-40B4-BE49-F238E27FC236}">
              <a16:creationId xmlns:a16="http://schemas.microsoft.com/office/drawing/2014/main" id="{00000000-0008-0000-0100-0000F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83" name="Text Box 2076">
          <a:extLst>
            <a:ext uri="{FF2B5EF4-FFF2-40B4-BE49-F238E27FC236}">
              <a16:creationId xmlns:a16="http://schemas.microsoft.com/office/drawing/2014/main" id="{00000000-0008-0000-0100-0000F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84" name="Text Box 2077">
          <a:extLst>
            <a:ext uri="{FF2B5EF4-FFF2-40B4-BE49-F238E27FC236}">
              <a16:creationId xmlns:a16="http://schemas.microsoft.com/office/drawing/2014/main" id="{00000000-0008-0000-0100-0000F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85" name="Text Box 2078">
          <a:extLst>
            <a:ext uri="{FF2B5EF4-FFF2-40B4-BE49-F238E27FC236}">
              <a16:creationId xmlns:a16="http://schemas.microsoft.com/office/drawing/2014/main" id="{00000000-0008-0000-0100-0000F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86" name="Text Box 2079">
          <a:extLst>
            <a:ext uri="{FF2B5EF4-FFF2-40B4-BE49-F238E27FC236}">
              <a16:creationId xmlns:a16="http://schemas.microsoft.com/office/drawing/2014/main" id="{00000000-0008-0000-0100-0000F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87" name="Text Box 2080">
          <a:extLst>
            <a:ext uri="{FF2B5EF4-FFF2-40B4-BE49-F238E27FC236}">
              <a16:creationId xmlns:a16="http://schemas.microsoft.com/office/drawing/2014/main" id="{00000000-0008-0000-0100-0000F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88" name="Text Box 2081">
          <a:extLst>
            <a:ext uri="{FF2B5EF4-FFF2-40B4-BE49-F238E27FC236}">
              <a16:creationId xmlns:a16="http://schemas.microsoft.com/office/drawing/2014/main" id="{00000000-0008-0000-0100-0000F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89" name="Text Box 2082">
          <a:extLst>
            <a:ext uri="{FF2B5EF4-FFF2-40B4-BE49-F238E27FC236}">
              <a16:creationId xmlns:a16="http://schemas.microsoft.com/office/drawing/2014/main" id="{00000000-0008-0000-0100-0000F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90" name="Text Box 2083">
          <a:extLst>
            <a:ext uri="{FF2B5EF4-FFF2-40B4-BE49-F238E27FC236}">
              <a16:creationId xmlns:a16="http://schemas.microsoft.com/office/drawing/2014/main" id="{00000000-0008-0000-0100-0000F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91" name="Text Box 2084">
          <a:extLst>
            <a:ext uri="{FF2B5EF4-FFF2-40B4-BE49-F238E27FC236}">
              <a16:creationId xmlns:a16="http://schemas.microsoft.com/office/drawing/2014/main" id="{00000000-0008-0000-0100-0000F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92" name="Text Box 2085">
          <a:extLst>
            <a:ext uri="{FF2B5EF4-FFF2-40B4-BE49-F238E27FC236}">
              <a16:creationId xmlns:a16="http://schemas.microsoft.com/office/drawing/2014/main" id="{00000000-0008-0000-0100-00000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93" name="Text Box 2086">
          <a:extLst>
            <a:ext uri="{FF2B5EF4-FFF2-40B4-BE49-F238E27FC236}">
              <a16:creationId xmlns:a16="http://schemas.microsoft.com/office/drawing/2014/main" id="{00000000-0008-0000-0100-00000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94" name="Text Box 2087">
          <a:extLst>
            <a:ext uri="{FF2B5EF4-FFF2-40B4-BE49-F238E27FC236}">
              <a16:creationId xmlns:a16="http://schemas.microsoft.com/office/drawing/2014/main" id="{00000000-0008-0000-0100-00000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95" name="Text Box 2088">
          <a:extLst>
            <a:ext uri="{FF2B5EF4-FFF2-40B4-BE49-F238E27FC236}">
              <a16:creationId xmlns:a16="http://schemas.microsoft.com/office/drawing/2014/main" id="{00000000-0008-0000-0100-00000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96" name="Text Box 2089">
          <a:extLst>
            <a:ext uri="{FF2B5EF4-FFF2-40B4-BE49-F238E27FC236}">
              <a16:creationId xmlns:a16="http://schemas.microsoft.com/office/drawing/2014/main" id="{00000000-0008-0000-0100-00000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97" name="Text Box 2090">
          <a:extLst>
            <a:ext uri="{FF2B5EF4-FFF2-40B4-BE49-F238E27FC236}">
              <a16:creationId xmlns:a16="http://schemas.microsoft.com/office/drawing/2014/main" id="{00000000-0008-0000-0100-00000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98" name="Text Box 2091">
          <a:extLst>
            <a:ext uri="{FF2B5EF4-FFF2-40B4-BE49-F238E27FC236}">
              <a16:creationId xmlns:a16="http://schemas.microsoft.com/office/drawing/2014/main" id="{00000000-0008-0000-0100-00000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799" name="Text Box 2092">
          <a:extLst>
            <a:ext uri="{FF2B5EF4-FFF2-40B4-BE49-F238E27FC236}">
              <a16:creationId xmlns:a16="http://schemas.microsoft.com/office/drawing/2014/main" id="{00000000-0008-0000-0100-00000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00" name="Text Box 2093">
          <a:extLst>
            <a:ext uri="{FF2B5EF4-FFF2-40B4-BE49-F238E27FC236}">
              <a16:creationId xmlns:a16="http://schemas.microsoft.com/office/drawing/2014/main" id="{00000000-0008-0000-0100-00000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01" name="Text Box 2094">
          <a:extLst>
            <a:ext uri="{FF2B5EF4-FFF2-40B4-BE49-F238E27FC236}">
              <a16:creationId xmlns:a16="http://schemas.microsoft.com/office/drawing/2014/main" id="{00000000-0008-0000-0100-00000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02" name="Text Box 2095">
          <a:extLst>
            <a:ext uri="{FF2B5EF4-FFF2-40B4-BE49-F238E27FC236}">
              <a16:creationId xmlns:a16="http://schemas.microsoft.com/office/drawing/2014/main" id="{00000000-0008-0000-0100-00000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03" name="Text Box 2096">
          <a:extLst>
            <a:ext uri="{FF2B5EF4-FFF2-40B4-BE49-F238E27FC236}">
              <a16:creationId xmlns:a16="http://schemas.microsoft.com/office/drawing/2014/main" id="{00000000-0008-0000-0100-00000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04" name="Text Box 2097">
          <a:extLst>
            <a:ext uri="{FF2B5EF4-FFF2-40B4-BE49-F238E27FC236}">
              <a16:creationId xmlns:a16="http://schemas.microsoft.com/office/drawing/2014/main" id="{00000000-0008-0000-0100-00000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05" name="Text Box 2098">
          <a:extLst>
            <a:ext uri="{FF2B5EF4-FFF2-40B4-BE49-F238E27FC236}">
              <a16:creationId xmlns:a16="http://schemas.microsoft.com/office/drawing/2014/main" id="{00000000-0008-0000-0100-00000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06" name="Text Box 2099">
          <a:extLst>
            <a:ext uri="{FF2B5EF4-FFF2-40B4-BE49-F238E27FC236}">
              <a16:creationId xmlns:a16="http://schemas.microsoft.com/office/drawing/2014/main" id="{00000000-0008-0000-0100-00000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07" name="Text Box 2100">
          <a:extLst>
            <a:ext uri="{FF2B5EF4-FFF2-40B4-BE49-F238E27FC236}">
              <a16:creationId xmlns:a16="http://schemas.microsoft.com/office/drawing/2014/main" id="{00000000-0008-0000-0100-00000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08" name="Text Box 2101">
          <a:extLst>
            <a:ext uri="{FF2B5EF4-FFF2-40B4-BE49-F238E27FC236}">
              <a16:creationId xmlns:a16="http://schemas.microsoft.com/office/drawing/2014/main" id="{00000000-0008-0000-0100-00001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09" name="Text Box 2102">
          <a:extLst>
            <a:ext uri="{FF2B5EF4-FFF2-40B4-BE49-F238E27FC236}">
              <a16:creationId xmlns:a16="http://schemas.microsoft.com/office/drawing/2014/main" id="{00000000-0008-0000-0100-00001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10" name="Text Box 2103">
          <a:extLst>
            <a:ext uri="{FF2B5EF4-FFF2-40B4-BE49-F238E27FC236}">
              <a16:creationId xmlns:a16="http://schemas.microsoft.com/office/drawing/2014/main" id="{00000000-0008-0000-0100-00001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11" name="Text Box 2104">
          <a:extLst>
            <a:ext uri="{FF2B5EF4-FFF2-40B4-BE49-F238E27FC236}">
              <a16:creationId xmlns:a16="http://schemas.microsoft.com/office/drawing/2014/main" id="{00000000-0008-0000-0100-00001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12" name="Text Box 2105">
          <a:extLst>
            <a:ext uri="{FF2B5EF4-FFF2-40B4-BE49-F238E27FC236}">
              <a16:creationId xmlns:a16="http://schemas.microsoft.com/office/drawing/2014/main" id="{00000000-0008-0000-0100-00001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13" name="Text Box 2106">
          <a:extLst>
            <a:ext uri="{FF2B5EF4-FFF2-40B4-BE49-F238E27FC236}">
              <a16:creationId xmlns:a16="http://schemas.microsoft.com/office/drawing/2014/main" id="{00000000-0008-0000-0100-00001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14" name="Text Box 2107">
          <a:extLst>
            <a:ext uri="{FF2B5EF4-FFF2-40B4-BE49-F238E27FC236}">
              <a16:creationId xmlns:a16="http://schemas.microsoft.com/office/drawing/2014/main" id="{00000000-0008-0000-0100-00001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15" name="Text Box 2108">
          <a:extLst>
            <a:ext uri="{FF2B5EF4-FFF2-40B4-BE49-F238E27FC236}">
              <a16:creationId xmlns:a16="http://schemas.microsoft.com/office/drawing/2014/main" id="{00000000-0008-0000-0100-00001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16" name="Text Box 2109">
          <a:extLst>
            <a:ext uri="{FF2B5EF4-FFF2-40B4-BE49-F238E27FC236}">
              <a16:creationId xmlns:a16="http://schemas.microsoft.com/office/drawing/2014/main" id="{00000000-0008-0000-0100-00001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17" name="Text Box 2110">
          <a:extLst>
            <a:ext uri="{FF2B5EF4-FFF2-40B4-BE49-F238E27FC236}">
              <a16:creationId xmlns:a16="http://schemas.microsoft.com/office/drawing/2014/main" id="{00000000-0008-0000-0100-00001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18" name="Text Box 2111">
          <a:extLst>
            <a:ext uri="{FF2B5EF4-FFF2-40B4-BE49-F238E27FC236}">
              <a16:creationId xmlns:a16="http://schemas.microsoft.com/office/drawing/2014/main" id="{00000000-0008-0000-0100-00001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19" name="Text Box 2112">
          <a:extLst>
            <a:ext uri="{FF2B5EF4-FFF2-40B4-BE49-F238E27FC236}">
              <a16:creationId xmlns:a16="http://schemas.microsoft.com/office/drawing/2014/main" id="{00000000-0008-0000-0100-00001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20" name="Text Box 2113">
          <a:extLst>
            <a:ext uri="{FF2B5EF4-FFF2-40B4-BE49-F238E27FC236}">
              <a16:creationId xmlns:a16="http://schemas.microsoft.com/office/drawing/2014/main" id="{00000000-0008-0000-0100-00001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21" name="Text Box 2114">
          <a:extLst>
            <a:ext uri="{FF2B5EF4-FFF2-40B4-BE49-F238E27FC236}">
              <a16:creationId xmlns:a16="http://schemas.microsoft.com/office/drawing/2014/main" id="{00000000-0008-0000-0100-00001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22" name="Text Box 2115">
          <a:extLst>
            <a:ext uri="{FF2B5EF4-FFF2-40B4-BE49-F238E27FC236}">
              <a16:creationId xmlns:a16="http://schemas.microsoft.com/office/drawing/2014/main" id="{00000000-0008-0000-0100-00001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23" name="Text Box 2116">
          <a:extLst>
            <a:ext uri="{FF2B5EF4-FFF2-40B4-BE49-F238E27FC236}">
              <a16:creationId xmlns:a16="http://schemas.microsoft.com/office/drawing/2014/main" id="{00000000-0008-0000-0100-00001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24" name="Text Box 2117">
          <a:extLst>
            <a:ext uri="{FF2B5EF4-FFF2-40B4-BE49-F238E27FC236}">
              <a16:creationId xmlns:a16="http://schemas.microsoft.com/office/drawing/2014/main" id="{00000000-0008-0000-0100-00002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25" name="Text Box 2118">
          <a:extLst>
            <a:ext uri="{FF2B5EF4-FFF2-40B4-BE49-F238E27FC236}">
              <a16:creationId xmlns:a16="http://schemas.microsoft.com/office/drawing/2014/main" id="{00000000-0008-0000-0100-00002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26" name="Text Box 2119">
          <a:extLst>
            <a:ext uri="{FF2B5EF4-FFF2-40B4-BE49-F238E27FC236}">
              <a16:creationId xmlns:a16="http://schemas.microsoft.com/office/drawing/2014/main" id="{00000000-0008-0000-0100-00002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27" name="Text Box 2120">
          <a:extLst>
            <a:ext uri="{FF2B5EF4-FFF2-40B4-BE49-F238E27FC236}">
              <a16:creationId xmlns:a16="http://schemas.microsoft.com/office/drawing/2014/main" id="{00000000-0008-0000-0100-00002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28" name="Text Box 2121">
          <a:extLst>
            <a:ext uri="{FF2B5EF4-FFF2-40B4-BE49-F238E27FC236}">
              <a16:creationId xmlns:a16="http://schemas.microsoft.com/office/drawing/2014/main" id="{00000000-0008-0000-0100-00002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29" name="Text Box 2122">
          <a:extLst>
            <a:ext uri="{FF2B5EF4-FFF2-40B4-BE49-F238E27FC236}">
              <a16:creationId xmlns:a16="http://schemas.microsoft.com/office/drawing/2014/main" id="{00000000-0008-0000-0100-00002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30" name="Text Box 2123">
          <a:extLst>
            <a:ext uri="{FF2B5EF4-FFF2-40B4-BE49-F238E27FC236}">
              <a16:creationId xmlns:a16="http://schemas.microsoft.com/office/drawing/2014/main" id="{00000000-0008-0000-0100-00002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31" name="Text Box 2124">
          <a:extLst>
            <a:ext uri="{FF2B5EF4-FFF2-40B4-BE49-F238E27FC236}">
              <a16:creationId xmlns:a16="http://schemas.microsoft.com/office/drawing/2014/main" id="{00000000-0008-0000-0100-00002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32" name="Text Box 2125">
          <a:extLst>
            <a:ext uri="{FF2B5EF4-FFF2-40B4-BE49-F238E27FC236}">
              <a16:creationId xmlns:a16="http://schemas.microsoft.com/office/drawing/2014/main" id="{00000000-0008-0000-0100-00002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33" name="Text Box 2126">
          <a:extLst>
            <a:ext uri="{FF2B5EF4-FFF2-40B4-BE49-F238E27FC236}">
              <a16:creationId xmlns:a16="http://schemas.microsoft.com/office/drawing/2014/main" id="{00000000-0008-0000-0100-00002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34" name="Text Box 2127">
          <a:extLst>
            <a:ext uri="{FF2B5EF4-FFF2-40B4-BE49-F238E27FC236}">
              <a16:creationId xmlns:a16="http://schemas.microsoft.com/office/drawing/2014/main" id="{00000000-0008-0000-0100-00002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35" name="Text Box 2128">
          <a:extLst>
            <a:ext uri="{FF2B5EF4-FFF2-40B4-BE49-F238E27FC236}">
              <a16:creationId xmlns:a16="http://schemas.microsoft.com/office/drawing/2014/main" id="{00000000-0008-0000-0100-00002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36" name="Text Box 2129">
          <a:extLst>
            <a:ext uri="{FF2B5EF4-FFF2-40B4-BE49-F238E27FC236}">
              <a16:creationId xmlns:a16="http://schemas.microsoft.com/office/drawing/2014/main" id="{00000000-0008-0000-0100-00002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37" name="Text Box 2130">
          <a:extLst>
            <a:ext uri="{FF2B5EF4-FFF2-40B4-BE49-F238E27FC236}">
              <a16:creationId xmlns:a16="http://schemas.microsoft.com/office/drawing/2014/main" id="{00000000-0008-0000-0100-00002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38" name="Text Box 2131">
          <a:extLst>
            <a:ext uri="{FF2B5EF4-FFF2-40B4-BE49-F238E27FC236}">
              <a16:creationId xmlns:a16="http://schemas.microsoft.com/office/drawing/2014/main" id="{00000000-0008-0000-0100-00002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39" name="Text Box 2132">
          <a:extLst>
            <a:ext uri="{FF2B5EF4-FFF2-40B4-BE49-F238E27FC236}">
              <a16:creationId xmlns:a16="http://schemas.microsoft.com/office/drawing/2014/main" id="{00000000-0008-0000-0100-00002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40" name="Text Box 2133">
          <a:extLst>
            <a:ext uri="{FF2B5EF4-FFF2-40B4-BE49-F238E27FC236}">
              <a16:creationId xmlns:a16="http://schemas.microsoft.com/office/drawing/2014/main" id="{00000000-0008-0000-0100-00003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41" name="Text Box 2134">
          <a:extLst>
            <a:ext uri="{FF2B5EF4-FFF2-40B4-BE49-F238E27FC236}">
              <a16:creationId xmlns:a16="http://schemas.microsoft.com/office/drawing/2014/main" id="{00000000-0008-0000-0100-00003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42" name="Text Box 2135">
          <a:extLst>
            <a:ext uri="{FF2B5EF4-FFF2-40B4-BE49-F238E27FC236}">
              <a16:creationId xmlns:a16="http://schemas.microsoft.com/office/drawing/2014/main" id="{00000000-0008-0000-0100-00003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43" name="Text Box 2136">
          <a:extLst>
            <a:ext uri="{FF2B5EF4-FFF2-40B4-BE49-F238E27FC236}">
              <a16:creationId xmlns:a16="http://schemas.microsoft.com/office/drawing/2014/main" id="{00000000-0008-0000-0100-00003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44" name="Text Box 2137">
          <a:extLst>
            <a:ext uri="{FF2B5EF4-FFF2-40B4-BE49-F238E27FC236}">
              <a16:creationId xmlns:a16="http://schemas.microsoft.com/office/drawing/2014/main" id="{00000000-0008-0000-0100-00003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45" name="Text Box 2138">
          <a:extLst>
            <a:ext uri="{FF2B5EF4-FFF2-40B4-BE49-F238E27FC236}">
              <a16:creationId xmlns:a16="http://schemas.microsoft.com/office/drawing/2014/main" id="{00000000-0008-0000-0100-00003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46" name="Text Box 2139">
          <a:extLst>
            <a:ext uri="{FF2B5EF4-FFF2-40B4-BE49-F238E27FC236}">
              <a16:creationId xmlns:a16="http://schemas.microsoft.com/office/drawing/2014/main" id="{00000000-0008-0000-0100-00003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47" name="Text Box 2140">
          <a:extLst>
            <a:ext uri="{FF2B5EF4-FFF2-40B4-BE49-F238E27FC236}">
              <a16:creationId xmlns:a16="http://schemas.microsoft.com/office/drawing/2014/main" id="{00000000-0008-0000-0100-00003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48" name="Text Box 2141">
          <a:extLst>
            <a:ext uri="{FF2B5EF4-FFF2-40B4-BE49-F238E27FC236}">
              <a16:creationId xmlns:a16="http://schemas.microsoft.com/office/drawing/2014/main" id="{00000000-0008-0000-0100-00003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49" name="Text Box 2142">
          <a:extLst>
            <a:ext uri="{FF2B5EF4-FFF2-40B4-BE49-F238E27FC236}">
              <a16:creationId xmlns:a16="http://schemas.microsoft.com/office/drawing/2014/main" id="{00000000-0008-0000-0100-00003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50" name="Text Box 2143">
          <a:extLst>
            <a:ext uri="{FF2B5EF4-FFF2-40B4-BE49-F238E27FC236}">
              <a16:creationId xmlns:a16="http://schemas.microsoft.com/office/drawing/2014/main" id="{00000000-0008-0000-0100-00003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51" name="Text Box 2144">
          <a:extLst>
            <a:ext uri="{FF2B5EF4-FFF2-40B4-BE49-F238E27FC236}">
              <a16:creationId xmlns:a16="http://schemas.microsoft.com/office/drawing/2014/main" id="{00000000-0008-0000-0100-00003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52" name="Text Box 2145">
          <a:extLst>
            <a:ext uri="{FF2B5EF4-FFF2-40B4-BE49-F238E27FC236}">
              <a16:creationId xmlns:a16="http://schemas.microsoft.com/office/drawing/2014/main" id="{00000000-0008-0000-0100-00003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53" name="Text Box 2146">
          <a:extLst>
            <a:ext uri="{FF2B5EF4-FFF2-40B4-BE49-F238E27FC236}">
              <a16:creationId xmlns:a16="http://schemas.microsoft.com/office/drawing/2014/main" id="{00000000-0008-0000-0100-00003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54" name="Text Box 2147">
          <a:extLst>
            <a:ext uri="{FF2B5EF4-FFF2-40B4-BE49-F238E27FC236}">
              <a16:creationId xmlns:a16="http://schemas.microsoft.com/office/drawing/2014/main" id="{00000000-0008-0000-0100-00003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55" name="Text Box 2148">
          <a:extLst>
            <a:ext uri="{FF2B5EF4-FFF2-40B4-BE49-F238E27FC236}">
              <a16:creationId xmlns:a16="http://schemas.microsoft.com/office/drawing/2014/main" id="{00000000-0008-0000-0100-00003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56" name="Text Box 2149">
          <a:extLst>
            <a:ext uri="{FF2B5EF4-FFF2-40B4-BE49-F238E27FC236}">
              <a16:creationId xmlns:a16="http://schemas.microsoft.com/office/drawing/2014/main" id="{00000000-0008-0000-0100-00004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57" name="Text Box 2150">
          <a:extLst>
            <a:ext uri="{FF2B5EF4-FFF2-40B4-BE49-F238E27FC236}">
              <a16:creationId xmlns:a16="http://schemas.microsoft.com/office/drawing/2014/main" id="{00000000-0008-0000-0100-00004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58" name="Text Box 2151">
          <a:extLst>
            <a:ext uri="{FF2B5EF4-FFF2-40B4-BE49-F238E27FC236}">
              <a16:creationId xmlns:a16="http://schemas.microsoft.com/office/drawing/2014/main" id="{00000000-0008-0000-0100-00004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59" name="Text Box 2152">
          <a:extLst>
            <a:ext uri="{FF2B5EF4-FFF2-40B4-BE49-F238E27FC236}">
              <a16:creationId xmlns:a16="http://schemas.microsoft.com/office/drawing/2014/main" id="{00000000-0008-0000-0100-00004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60" name="Text Box 2153">
          <a:extLst>
            <a:ext uri="{FF2B5EF4-FFF2-40B4-BE49-F238E27FC236}">
              <a16:creationId xmlns:a16="http://schemas.microsoft.com/office/drawing/2014/main" id="{00000000-0008-0000-0100-00004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61" name="Text Box 2154">
          <a:extLst>
            <a:ext uri="{FF2B5EF4-FFF2-40B4-BE49-F238E27FC236}">
              <a16:creationId xmlns:a16="http://schemas.microsoft.com/office/drawing/2014/main" id="{00000000-0008-0000-0100-00004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62" name="Text Box 2155">
          <a:extLst>
            <a:ext uri="{FF2B5EF4-FFF2-40B4-BE49-F238E27FC236}">
              <a16:creationId xmlns:a16="http://schemas.microsoft.com/office/drawing/2014/main" id="{00000000-0008-0000-0100-00004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63" name="Text Box 2156">
          <a:extLst>
            <a:ext uri="{FF2B5EF4-FFF2-40B4-BE49-F238E27FC236}">
              <a16:creationId xmlns:a16="http://schemas.microsoft.com/office/drawing/2014/main" id="{00000000-0008-0000-0100-00004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64" name="Text Box 2157">
          <a:extLst>
            <a:ext uri="{FF2B5EF4-FFF2-40B4-BE49-F238E27FC236}">
              <a16:creationId xmlns:a16="http://schemas.microsoft.com/office/drawing/2014/main" id="{00000000-0008-0000-0100-00004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65" name="Text Box 2158">
          <a:extLst>
            <a:ext uri="{FF2B5EF4-FFF2-40B4-BE49-F238E27FC236}">
              <a16:creationId xmlns:a16="http://schemas.microsoft.com/office/drawing/2014/main" id="{00000000-0008-0000-0100-00004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66" name="Text Box 2159">
          <a:extLst>
            <a:ext uri="{FF2B5EF4-FFF2-40B4-BE49-F238E27FC236}">
              <a16:creationId xmlns:a16="http://schemas.microsoft.com/office/drawing/2014/main" id="{00000000-0008-0000-0100-00004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67" name="Text Box 2160">
          <a:extLst>
            <a:ext uri="{FF2B5EF4-FFF2-40B4-BE49-F238E27FC236}">
              <a16:creationId xmlns:a16="http://schemas.microsoft.com/office/drawing/2014/main" id="{00000000-0008-0000-0100-00004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68" name="Text Box 2161">
          <a:extLst>
            <a:ext uri="{FF2B5EF4-FFF2-40B4-BE49-F238E27FC236}">
              <a16:creationId xmlns:a16="http://schemas.microsoft.com/office/drawing/2014/main" id="{00000000-0008-0000-0100-00004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69" name="Text Box 2162">
          <a:extLst>
            <a:ext uri="{FF2B5EF4-FFF2-40B4-BE49-F238E27FC236}">
              <a16:creationId xmlns:a16="http://schemas.microsoft.com/office/drawing/2014/main" id="{00000000-0008-0000-0100-00004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70" name="Text Box 2163">
          <a:extLst>
            <a:ext uri="{FF2B5EF4-FFF2-40B4-BE49-F238E27FC236}">
              <a16:creationId xmlns:a16="http://schemas.microsoft.com/office/drawing/2014/main" id="{00000000-0008-0000-0100-00004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71" name="Text Box 2164">
          <a:extLst>
            <a:ext uri="{FF2B5EF4-FFF2-40B4-BE49-F238E27FC236}">
              <a16:creationId xmlns:a16="http://schemas.microsoft.com/office/drawing/2014/main" id="{00000000-0008-0000-0100-00004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72" name="Text Box 2165">
          <a:extLst>
            <a:ext uri="{FF2B5EF4-FFF2-40B4-BE49-F238E27FC236}">
              <a16:creationId xmlns:a16="http://schemas.microsoft.com/office/drawing/2014/main" id="{00000000-0008-0000-0100-00005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73" name="Text Box 2166">
          <a:extLst>
            <a:ext uri="{FF2B5EF4-FFF2-40B4-BE49-F238E27FC236}">
              <a16:creationId xmlns:a16="http://schemas.microsoft.com/office/drawing/2014/main" id="{00000000-0008-0000-0100-00005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74" name="Text Box 2167">
          <a:extLst>
            <a:ext uri="{FF2B5EF4-FFF2-40B4-BE49-F238E27FC236}">
              <a16:creationId xmlns:a16="http://schemas.microsoft.com/office/drawing/2014/main" id="{00000000-0008-0000-0100-00005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75" name="Text Box 2168">
          <a:extLst>
            <a:ext uri="{FF2B5EF4-FFF2-40B4-BE49-F238E27FC236}">
              <a16:creationId xmlns:a16="http://schemas.microsoft.com/office/drawing/2014/main" id="{00000000-0008-0000-0100-00005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76" name="Text Box 2169">
          <a:extLst>
            <a:ext uri="{FF2B5EF4-FFF2-40B4-BE49-F238E27FC236}">
              <a16:creationId xmlns:a16="http://schemas.microsoft.com/office/drawing/2014/main" id="{00000000-0008-0000-0100-00005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77" name="Text Box 2170">
          <a:extLst>
            <a:ext uri="{FF2B5EF4-FFF2-40B4-BE49-F238E27FC236}">
              <a16:creationId xmlns:a16="http://schemas.microsoft.com/office/drawing/2014/main" id="{00000000-0008-0000-0100-00005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78" name="Text Box 2171">
          <a:extLst>
            <a:ext uri="{FF2B5EF4-FFF2-40B4-BE49-F238E27FC236}">
              <a16:creationId xmlns:a16="http://schemas.microsoft.com/office/drawing/2014/main" id="{00000000-0008-0000-0100-00005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79" name="Text Box 2172">
          <a:extLst>
            <a:ext uri="{FF2B5EF4-FFF2-40B4-BE49-F238E27FC236}">
              <a16:creationId xmlns:a16="http://schemas.microsoft.com/office/drawing/2014/main" id="{00000000-0008-0000-0100-00005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80" name="Text Box 2173">
          <a:extLst>
            <a:ext uri="{FF2B5EF4-FFF2-40B4-BE49-F238E27FC236}">
              <a16:creationId xmlns:a16="http://schemas.microsoft.com/office/drawing/2014/main" id="{00000000-0008-0000-0100-00005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81" name="Text Box 2174">
          <a:extLst>
            <a:ext uri="{FF2B5EF4-FFF2-40B4-BE49-F238E27FC236}">
              <a16:creationId xmlns:a16="http://schemas.microsoft.com/office/drawing/2014/main" id="{00000000-0008-0000-0100-00005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82" name="Text Box 2175">
          <a:extLst>
            <a:ext uri="{FF2B5EF4-FFF2-40B4-BE49-F238E27FC236}">
              <a16:creationId xmlns:a16="http://schemas.microsoft.com/office/drawing/2014/main" id="{00000000-0008-0000-0100-00005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83" name="Text Box 2176">
          <a:extLst>
            <a:ext uri="{FF2B5EF4-FFF2-40B4-BE49-F238E27FC236}">
              <a16:creationId xmlns:a16="http://schemas.microsoft.com/office/drawing/2014/main" id="{00000000-0008-0000-0100-00005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84" name="Text Box 2177">
          <a:extLst>
            <a:ext uri="{FF2B5EF4-FFF2-40B4-BE49-F238E27FC236}">
              <a16:creationId xmlns:a16="http://schemas.microsoft.com/office/drawing/2014/main" id="{00000000-0008-0000-0100-00005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85" name="Text Box 2178">
          <a:extLst>
            <a:ext uri="{FF2B5EF4-FFF2-40B4-BE49-F238E27FC236}">
              <a16:creationId xmlns:a16="http://schemas.microsoft.com/office/drawing/2014/main" id="{00000000-0008-0000-0100-00005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86" name="Text Box 2179">
          <a:extLst>
            <a:ext uri="{FF2B5EF4-FFF2-40B4-BE49-F238E27FC236}">
              <a16:creationId xmlns:a16="http://schemas.microsoft.com/office/drawing/2014/main" id="{00000000-0008-0000-0100-00005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87" name="Text Box 2180">
          <a:extLst>
            <a:ext uri="{FF2B5EF4-FFF2-40B4-BE49-F238E27FC236}">
              <a16:creationId xmlns:a16="http://schemas.microsoft.com/office/drawing/2014/main" id="{00000000-0008-0000-0100-00005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88" name="Text Box 2181">
          <a:extLst>
            <a:ext uri="{FF2B5EF4-FFF2-40B4-BE49-F238E27FC236}">
              <a16:creationId xmlns:a16="http://schemas.microsoft.com/office/drawing/2014/main" id="{00000000-0008-0000-0100-00006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89" name="Text Box 2182">
          <a:extLst>
            <a:ext uri="{FF2B5EF4-FFF2-40B4-BE49-F238E27FC236}">
              <a16:creationId xmlns:a16="http://schemas.microsoft.com/office/drawing/2014/main" id="{00000000-0008-0000-0100-00006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90" name="Text Box 2183">
          <a:extLst>
            <a:ext uri="{FF2B5EF4-FFF2-40B4-BE49-F238E27FC236}">
              <a16:creationId xmlns:a16="http://schemas.microsoft.com/office/drawing/2014/main" id="{00000000-0008-0000-0100-00006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91" name="Text Box 2184">
          <a:extLst>
            <a:ext uri="{FF2B5EF4-FFF2-40B4-BE49-F238E27FC236}">
              <a16:creationId xmlns:a16="http://schemas.microsoft.com/office/drawing/2014/main" id="{00000000-0008-0000-0100-00006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92" name="Text Box 2185">
          <a:extLst>
            <a:ext uri="{FF2B5EF4-FFF2-40B4-BE49-F238E27FC236}">
              <a16:creationId xmlns:a16="http://schemas.microsoft.com/office/drawing/2014/main" id="{00000000-0008-0000-0100-00006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93" name="Text Box 2186">
          <a:extLst>
            <a:ext uri="{FF2B5EF4-FFF2-40B4-BE49-F238E27FC236}">
              <a16:creationId xmlns:a16="http://schemas.microsoft.com/office/drawing/2014/main" id="{00000000-0008-0000-0100-00006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94" name="Text Box 2187">
          <a:extLst>
            <a:ext uri="{FF2B5EF4-FFF2-40B4-BE49-F238E27FC236}">
              <a16:creationId xmlns:a16="http://schemas.microsoft.com/office/drawing/2014/main" id="{00000000-0008-0000-0100-00006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95" name="Text Box 2188">
          <a:extLst>
            <a:ext uri="{FF2B5EF4-FFF2-40B4-BE49-F238E27FC236}">
              <a16:creationId xmlns:a16="http://schemas.microsoft.com/office/drawing/2014/main" id="{00000000-0008-0000-0100-00006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96" name="Text Box 2189">
          <a:extLst>
            <a:ext uri="{FF2B5EF4-FFF2-40B4-BE49-F238E27FC236}">
              <a16:creationId xmlns:a16="http://schemas.microsoft.com/office/drawing/2014/main" id="{00000000-0008-0000-0100-00006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97" name="Text Box 2190">
          <a:extLst>
            <a:ext uri="{FF2B5EF4-FFF2-40B4-BE49-F238E27FC236}">
              <a16:creationId xmlns:a16="http://schemas.microsoft.com/office/drawing/2014/main" id="{00000000-0008-0000-0100-00006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98" name="Text Box 2191">
          <a:extLst>
            <a:ext uri="{FF2B5EF4-FFF2-40B4-BE49-F238E27FC236}">
              <a16:creationId xmlns:a16="http://schemas.microsoft.com/office/drawing/2014/main" id="{00000000-0008-0000-0100-00006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899" name="Text Box 2192">
          <a:extLst>
            <a:ext uri="{FF2B5EF4-FFF2-40B4-BE49-F238E27FC236}">
              <a16:creationId xmlns:a16="http://schemas.microsoft.com/office/drawing/2014/main" id="{00000000-0008-0000-0100-00006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00" name="Text Box 2193">
          <a:extLst>
            <a:ext uri="{FF2B5EF4-FFF2-40B4-BE49-F238E27FC236}">
              <a16:creationId xmlns:a16="http://schemas.microsoft.com/office/drawing/2014/main" id="{00000000-0008-0000-0100-00006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01" name="Text Box 2194">
          <a:extLst>
            <a:ext uri="{FF2B5EF4-FFF2-40B4-BE49-F238E27FC236}">
              <a16:creationId xmlns:a16="http://schemas.microsoft.com/office/drawing/2014/main" id="{00000000-0008-0000-0100-00006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02" name="Text Box 2195">
          <a:extLst>
            <a:ext uri="{FF2B5EF4-FFF2-40B4-BE49-F238E27FC236}">
              <a16:creationId xmlns:a16="http://schemas.microsoft.com/office/drawing/2014/main" id="{00000000-0008-0000-0100-00006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03" name="Text Box 2196">
          <a:extLst>
            <a:ext uri="{FF2B5EF4-FFF2-40B4-BE49-F238E27FC236}">
              <a16:creationId xmlns:a16="http://schemas.microsoft.com/office/drawing/2014/main" id="{00000000-0008-0000-0100-00006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04" name="Text Box 2197">
          <a:extLst>
            <a:ext uri="{FF2B5EF4-FFF2-40B4-BE49-F238E27FC236}">
              <a16:creationId xmlns:a16="http://schemas.microsoft.com/office/drawing/2014/main" id="{00000000-0008-0000-0100-00007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05" name="Text Box 2198">
          <a:extLst>
            <a:ext uri="{FF2B5EF4-FFF2-40B4-BE49-F238E27FC236}">
              <a16:creationId xmlns:a16="http://schemas.microsoft.com/office/drawing/2014/main" id="{00000000-0008-0000-0100-00007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06" name="Text Box 2199">
          <a:extLst>
            <a:ext uri="{FF2B5EF4-FFF2-40B4-BE49-F238E27FC236}">
              <a16:creationId xmlns:a16="http://schemas.microsoft.com/office/drawing/2014/main" id="{00000000-0008-0000-0100-00007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07" name="Text Box 2200">
          <a:extLst>
            <a:ext uri="{FF2B5EF4-FFF2-40B4-BE49-F238E27FC236}">
              <a16:creationId xmlns:a16="http://schemas.microsoft.com/office/drawing/2014/main" id="{00000000-0008-0000-0100-00007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08" name="Text Box 2201">
          <a:extLst>
            <a:ext uri="{FF2B5EF4-FFF2-40B4-BE49-F238E27FC236}">
              <a16:creationId xmlns:a16="http://schemas.microsoft.com/office/drawing/2014/main" id="{00000000-0008-0000-0100-00007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09" name="Text Box 2202">
          <a:extLst>
            <a:ext uri="{FF2B5EF4-FFF2-40B4-BE49-F238E27FC236}">
              <a16:creationId xmlns:a16="http://schemas.microsoft.com/office/drawing/2014/main" id="{00000000-0008-0000-0100-00007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10" name="Text Box 2203">
          <a:extLst>
            <a:ext uri="{FF2B5EF4-FFF2-40B4-BE49-F238E27FC236}">
              <a16:creationId xmlns:a16="http://schemas.microsoft.com/office/drawing/2014/main" id="{00000000-0008-0000-0100-00007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11" name="Text Box 2204">
          <a:extLst>
            <a:ext uri="{FF2B5EF4-FFF2-40B4-BE49-F238E27FC236}">
              <a16:creationId xmlns:a16="http://schemas.microsoft.com/office/drawing/2014/main" id="{00000000-0008-0000-0100-00007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12" name="Text Box 2205">
          <a:extLst>
            <a:ext uri="{FF2B5EF4-FFF2-40B4-BE49-F238E27FC236}">
              <a16:creationId xmlns:a16="http://schemas.microsoft.com/office/drawing/2014/main" id="{00000000-0008-0000-0100-00007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13" name="Text Box 2206">
          <a:extLst>
            <a:ext uri="{FF2B5EF4-FFF2-40B4-BE49-F238E27FC236}">
              <a16:creationId xmlns:a16="http://schemas.microsoft.com/office/drawing/2014/main" id="{00000000-0008-0000-0100-00007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14" name="Text Box 2207">
          <a:extLst>
            <a:ext uri="{FF2B5EF4-FFF2-40B4-BE49-F238E27FC236}">
              <a16:creationId xmlns:a16="http://schemas.microsoft.com/office/drawing/2014/main" id="{00000000-0008-0000-0100-00007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15" name="Text Box 2208">
          <a:extLst>
            <a:ext uri="{FF2B5EF4-FFF2-40B4-BE49-F238E27FC236}">
              <a16:creationId xmlns:a16="http://schemas.microsoft.com/office/drawing/2014/main" id="{00000000-0008-0000-0100-00007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16" name="Text Box 2209">
          <a:extLst>
            <a:ext uri="{FF2B5EF4-FFF2-40B4-BE49-F238E27FC236}">
              <a16:creationId xmlns:a16="http://schemas.microsoft.com/office/drawing/2014/main" id="{00000000-0008-0000-0100-00007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17" name="Text Box 2210">
          <a:extLst>
            <a:ext uri="{FF2B5EF4-FFF2-40B4-BE49-F238E27FC236}">
              <a16:creationId xmlns:a16="http://schemas.microsoft.com/office/drawing/2014/main" id="{00000000-0008-0000-0100-00007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18" name="Text Box 2211">
          <a:extLst>
            <a:ext uri="{FF2B5EF4-FFF2-40B4-BE49-F238E27FC236}">
              <a16:creationId xmlns:a16="http://schemas.microsoft.com/office/drawing/2014/main" id="{00000000-0008-0000-0100-00007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19" name="Text Box 2212">
          <a:extLst>
            <a:ext uri="{FF2B5EF4-FFF2-40B4-BE49-F238E27FC236}">
              <a16:creationId xmlns:a16="http://schemas.microsoft.com/office/drawing/2014/main" id="{00000000-0008-0000-0100-00007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20" name="Text Box 2213">
          <a:extLst>
            <a:ext uri="{FF2B5EF4-FFF2-40B4-BE49-F238E27FC236}">
              <a16:creationId xmlns:a16="http://schemas.microsoft.com/office/drawing/2014/main" id="{00000000-0008-0000-0100-00008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21" name="Text Box 2214">
          <a:extLst>
            <a:ext uri="{FF2B5EF4-FFF2-40B4-BE49-F238E27FC236}">
              <a16:creationId xmlns:a16="http://schemas.microsoft.com/office/drawing/2014/main" id="{00000000-0008-0000-0100-00008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22" name="Text Box 2215">
          <a:extLst>
            <a:ext uri="{FF2B5EF4-FFF2-40B4-BE49-F238E27FC236}">
              <a16:creationId xmlns:a16="http://schemas.microsoft.com/office/drawing/2014/main" id="{00000000-0008-0000-0100-00008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23" name="Text Box 2216">
          <a:extLst>
            <a:ext uri="{FF2B5EF4-FFF2-40B4-BE49-F238E27FC236}">
              <a16:creationId xmlns:a16="http://schemas.microsoft.com/office/drawing/2014/main" id="{00000000-0008-0000-0100-00008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24" name="Text Box 2217">
          <a:extLst>
            <a:ext uri="{FF2B5EF4-FFF2-40B4-BE49-F238E27FC236}">
              <a16:creationId xmlns:a16="http://schemas.microsoft.com/office/drawing/2014/main" id="{00000000-0008-0000-0100-00008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25" name="Text Box 2218">
          <a:extLst>
            <a:ext uri="{FF2B5EF4-FFF2-40B4-BE49-F238E27FC236}">
              <a16:creationId xmlns:a16="http://schemas.microsoft.com/office/drawing/2014/main" id="{00000000-0008-0000-0100-00008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26" name="Text Box 2219">
          <a:extLst>
            <a:ext uri="{FF2B5EF4-FFF2-40B4-BE49-F238E27FC236}">
              <a16:creationId xmlns:a16="http://schemas.microsoft.com/office/drawing/2014/main" id="{00000000-0008-0000-0100-00008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27" name="Text Box 2220">
          <a:extLst>
            <a:ext uri="{FF2B5EF4-FFF2-40B4-BE49-F238E27FC236}">
              <a16:creationId xmlns:a16="http://schemas.microsoft.com/office/drawing/2014/main" id="{00000000-0008-0000-0100-00008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28" name="Text Box 2221">
          <a:extLst>
            <a:ext uri="{FF2B5EF4-FFF2-40B4-BE49-F238E27FC236}">
              <a16:creationId xmlns:a16="http://schemas.microsoft.com/office/drawing/2014/main" id="{00000000-0008-0000-0100-00008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29" name="Text Box 2222">
          <a:extLst>
            <a:ext uri="{FF2B5EF4-FFF2-40B4-BE49-F238E27FC236}">
              <a16:creationId xmlns:a16="http://schemas.microsoft.com/office/drawing/2014/main" id="{00000000-0008-0000-0100-00008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30" name="Text Box 2223">
          <a:extLst>
            <a:ext uri="{FF2B5EF4-FFF2-40B4-BE49-F238E27FC236}">
              <a16:creationId xmlns:a16="http://schemas.microsoft.com/office/drawing/2014/main" id="{00000000-0008-0000-0100-00008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31" name="Text Box 2224">
          <a:extLst>
            <a:ext uri="{FF2B5EF4-FFF2-40B4-BE49-F238E27FC236}">
              <a16:creationId xmlns:a16="http://schemas.microsoft.com/office/drawing/2014/main" id="{00000000-0008-0000-0100-00008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32" name="Text Box 2225">
          <a:extLst>
            <a:ext uri="{FF2B5EF4-FFF2-40B4-BE49-F238E27FC236}">
              <a16:creationId xmlns:a16="http://schemas.microsoft.com/office/drawing/2014/main" id="{00000000-0008-0000-0100-00008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33" name="Text Box 2226">
          <a:extLst>
            <a:ext uri="{FF2B5EF4-FFF2-40B4-BE49-F238E27FC236}">
              <a16:creationId xmlns:a16="http://schemas.microsoft.com/office/drawing/2014/main" id="{00000000-0008-0000-0100-00008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34" name="Text Box 2227">
          <a:extLst>
            <a:ext uri="{FF2B5EF4-FFF2-40B4-BE49-F238E27FC236}">
              <a16:creationId xmlns:a16="http://schemas.microsoft.com/office/drawing/2014/main" id="{00000000-0008-0000-0100-00008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35" name="Text Box 2228">
          <a:extLst>
            <a:ext uri="{FF2B5EF4-FFF2-40B4-BE49-F238E27FC236}">
              <a16:creationId xmlns:a16="http://schemas.microsoft.com/office/drawing/2014/main" id="{00000000-0008-0000-0100-00008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36" name="Text Box 2229">
          <a:extLst>
            <a:ext uri="{FF2B5EF4-FFF2-40B4-BE49-F238E27FC236}">
              <a16:creationId xmlns:a16="http://schemas.microsoft.com/office/drawing/2014/main" id="{00000000-0008-0000-0100-00009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37" name="Text Box 2230">
          <a:extLst>
            <a:ext uri="{FF2B5EF4-FFF2-40B4-BE49-F238E27FC236}">
              <a16:creationId xmlns:a16="http://schemas.microsoft.com/office/drawing/2014/main" id="{00000000-0008-0000-0100-00009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38" name="Text Box 2231">
          <a:extLst>
            <a:ext uri="{FF2B5EF4-FFF2-40B4-BE49-F238E27FC236}">
              <a16:creationId xmlns:a16="http://schemas.microsoft.com/office/drawing/2014/main" id="{00000000-0008-0000-0100-00009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39" name="Text Box 2232">
          <a:extLst>
            <a:ext uri="{FF2B5EF4-FFF2-40B4-BE49-F238E27FC236}">
              <a16:creationId xmlns:a16="http://schemas.microsoft.com/office/drawing/2014/main" id="{00000000-0008-0000-0100-00009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40" name="Text Box 2233">
          <a:extLst>
            <a:ext uri="{FF2B5EF4-FFF2-40B4-BE49-F238E27FC236}">
              <a16:creationId xmlns:a16="http://schemas.microsoft.com/office/drawing/2014/main" id="{00000000-0008-0000-0100-00009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41" name="Text Box 2234">
          <a:extLst>
            <a:ext uri="{FF2B5EF4-FFF2-40B4-BE49-F238E27FC236}">
              <a16:creationId xmlns:a16="http://schemas.microsoft.com/office/drawing/2014/main" id="{00000000-0008-0000-0100-00009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42" name="Text Box 2235">
          <a:extLst>
            <a:ext uri="{FF2B5EF4-FFF2-40B4-BE49-F238E27FC236}">
              <a16:creationId xmlns:a16="http://schemas.microsoft.com/office/drawing/2014/main" id="{00000000-0008-0000-0100-00009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43" name="Text Box 2236">
          <a:extLst>
            <a:ext uri="{FF2B5EF4-FFF2-40B4-BE49-F238E27FC236}">
              <a16:creationId xmlns:a16="http://schemas.microsoft.com/office/drawing/2014/main" id="{00000000-0008-0000-0100-00009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44" name="Text Box 2237">
          <a:extLst>
            <a:ext uri="{FF2B5EF4-FFF2-40B4-BE49-F238E27FC236}">
              <a16:creationId xmlns:a16="http://schemas.microsoft.com/office/drawing/2014/main" id="{00000000-0008-0000-0100-00009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45" name="Text Box 2238">
          <a:extLst>
            <a:ext uri="{FF2B5EF4-FFF2-40B4-BE49-F238E27FC236}">
              <a16:creationId xmlns:a16="http://schemas.microsoft.com/office/drawing/2014/main" id="{00000000-0008-0000-0100-00009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46" name="Text Box 2239">
          <a:extLst>
            <a:ext uri="{FF2B5EF4-FFF2-40B4-BE49-F238E27FC236}">
              <a16:creationId xmlns:a16="http://schemas.microsoft.com/office/drawing/2014/main" id="{00000000-0008-0000-0100-00009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47" name="Text Box 2240">
          <a:extLst>
            <a:ext uri="{FF2B5EF4-FFF2-40B4-BE49-F238E27FC236}">
              <a16:creationId xmlns:a16="http://schemas.microsoft.com/office/drawing/2014/main" id="{00000000-0008-0000-0100-00009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48" name="Text Box 2241">
          <a:extLst>
            <a:ext uri="{FF2B5EF4-FFF2-40B4-BE49-F238E27FC236}">
              <a16:creationId xmlns:a16="http://schemas.microsoft.com/office/drawing/2014/main" id="{00000000-0008-0000-0100-00009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49" name="Text Box 2242">
          <a:extLst>
            <a:ext uri="{FF2B5EF4-FFF2-40B4-BE49-F238E27FC236}">
              <a16:creationId xmlns:a16="http://schemas.microsoft.com/office/drawing/2014/main" id="{00000000-0008-0000-0100-00009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50" name="Text Box 2243">
          <a:extLst>
            <a:ext uri="{FF2B5EF4-FFF2-40B4-BE49-F238E27FC236}">
              <a16:creationId xmlns:a16="http://schemas.microsoft.com/office/drawing/2014/main" id="{00000000-0008-0000-0100-00009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51" name="Text Box 2244">
          <a:extLst>
            <a:ext uri="{FF2B5EF4-FFF2-40B4-BE49-F238E27FC236}">
              <a16:creationId xmlns:a16="http://schemas.microsoft.com/office/drawing/2014/main" id="{00000000-0008-0000-0100-00009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52" name="Text Box 2245">
          <a:extLst>
            <a:ext uri="{FF2B5EF4-FFF2-40B4-BE49-F238E27FC236}">
              <a16:creationId xmlns:a16="http://schemas.microsoft.com/office/drawing/2014/main" id="{00000000-0008-0000-0100-0000A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53" name="Text Box 2246">
          <a:extLst>
            <a:ext uri="{FF2B5EF4-FFF2-40B4-BE49-F238E27FC236}">
              <a16:creationId xmlns:a16="http://schemas.microsoft.com/office/drawing/2014/main" id="{00000000-0008-0000-0100-0000A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54" name="Text Box 2247">
          <a:extLst>
            <a:ext uri="{FF2B5EF4-FFF2-40B4-BE49-F238E27FC236}">
              <a16:creationId xmlns:a16="http://schemas.microsoft.com/office/drawing/2014/main" id="{00000000-0008-0000-0100-0000A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55" name="Text Box 2248">
          <a:extLst>
            <a:ext uri="{FF2B5EF4-FFF2-40B4-BE49-F238E27FC236}">
              <a16:creationId xmlns:a16="http://schemas.microsoft.com/office/drawing/2014/main" id="{00000000-0008-0000-0100-0000A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56" name="Text Box 2249">
          <a:extLst>
            <a:ext uri="{FF2B5EF4-FFF2-40B4-BE49-F238E27FC236}">
              <a16:creationId xmlns:a16="http://schemas.microsoft.com/office/drawing/2014/main" id="{00000000-0008-0000-0100-0000A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57" name="Text Box 2250">
          <a:extLst>
            <a:ext uri="{FF2B5EF4-FFF2-40B4-BE49-F238E27FC236}">
              <a16:creationId xmlns:a16="http://schemas.microsoft.com/office/drawing/2014/main" id="{00000000-0008-0000-0100-0000A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58" name="Text Box 2251">
          <a:extLst>
            <a:ext uri="{FF2B5EF4-FFF2-40B4-BE49-F238E27FC236}">
              <a16:creationId xmlns:a16="http://schemas.microsoft.com/office/drawing/2014/main" id="{00000000-0008-0000-0100-0000A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59" name="Text Box 2252">
          <a:extLst>
            <a:ext uri="{FF2B5EF4-FFF2-40B4-BE49-F238E27FC236}">
              <a16:creationId xmlns:a16="http://schemas.microsoft.com/office/drawing/2014/main" id="{00000000-0008-0000-0100-0000A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60" name="Text Box 2253">
          <a:extLst>
            <a:ext uri="{FF2B5EF4-FFF2-40B4-BE49-F238E27FC236}">
              <a16:creationId xmlns:a16="http://schemas.microsoft.com/office/drawing/2014/main" id="{00000000-0008-0000-0100-0000A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61" name="Text Box 2254">
          <a:extLst>
            <a:ext uri="{FF2B5EF4-FFF2-40B4-BE49-F238E27FC236}">
              <a16:creationId xmlns:a16="http://schemas.microsoft.com/office/drawing/2014/main" id="{00000000-0008-0000-0100-0000A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62" name="Text Box 2255">
          <a:extLst>
            <a:ext uri="{FF2B5EF4-FFF2-40B4-BE49-F238E27FC236}">
              <a16:creationId xmlns:a16="http://schemas.microsoft.com/office/drawing/2014/main" id="{00000000-0008-0000-0100-0000A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63" name="Text Box 2256">
          <a:extLst>
            <a:ext uri="{FF2B5EF4-FFF2-40B4-BE49-F238E27FC236}">
              <a16:creationId xmlns:a16="http://schemas.microsoft.com/office/drawing/2014/main" id="{00000000-0008-0000-0100-0000A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64" name="Text Box 2257">
          <a:extLst>
            <a:ext uri="{FF2B5EF4-FFF2-40B4-BE49-F238E27FC236}">
              <a16:creationId xmlns:a16="http://schemas.microsoft.com/office/drawing/2014/main" id="{00000000-0008-0000-0100-0000A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65" name="Text Box 2258">
          <a:extLst>
            <a:ext uri="{FF2B5EF4-FFF2-40B4-BE49-F238E27FC236}">
              <a16:creationId xmlns:a16="http://schemas.microsoft.com/office/drawing/2014/main" id="{00000000-0008-0000-0100-0000A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66" name="Text Box 2259">
          <a:extLst>
            <a:ext uri="{FF2B5EF4-FFF2-40B4-BE49-F238E27FC236}">
              <a16:creationId xmlns:a16="http://schemas.microsoft.com/office/drawing/2014/main" id="{00000000-0008-0000-0100-0000A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67" name="Text Box 2260">
          <a:extLst>
            <a:ext uri="{FF2B5EF4-FFF2-40B4-BE49-F238E27FC236}">
              <a16:creationId xmlns:a16="http://schemas.microsoft.com/office/drawing/2014/main" id="{00000000-0008-0000-0100-0000A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68" name="Text Box 2261">
          <a:extLst>
            <a:ext uri="{FF2B5EF4-FFF2-40B4-BE49-F238E27FC236}">
              <a16:creationId xmlns:a16="http://schemas.microsoft.com/office/drawing/2014/main" id="{00000000-0008-0000-0100-0000B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69" name="Text Box 2262">
          <a:extLst>
            <a:ext uri="{FF2B5EF4-FFF2-40B4-BE49-F238E27FC236}">
              <a16:creationId xmlns:a16="http://schemas.microsoft.com/office/drawing/2014/main" id="{00000000-0008-0000-0100-0000B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70" name="Text Box 2263">
          <a:extLst>
            <a:ext uri="{FF2B5EF4-FFF2-40B4-BE49-F238E27FC236}">
              <a16:creationId xmlns:a16="http://schemas.microsoft.com/office/drawing/2014/main" id="{00000000-0008-0000-0100-0000B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71" name="Text Box 2264">
          <a:extLst>
            <a:ext uri="{FF2B5EF4-FFF2-40B4-BE49-F238E27FC236}">
              <a16:creationId xmlns:a16="http://schemas.microsoft.com/office/drawing/2014/main" id="{00000000-0008-0000-0100-0000B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72" name="Text Box 2265">
          <a:extLst>
            <a:ext uri="{FF2B5EF4-FFF2-40B4-BE49-F238E27FC236}">
              <a16:creationId xmlns:a16="http://schemas.microsoft.com/office/drawing/2014/main" id="{00000000-0008-0000-0100-0000B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73" name="Text Box 2266">
          <a:extLst>
            <a:ext uri="{FF2B5EF4-FFF2-40B4-BE49-F238E27FC236}">
              <a16:creationId xmlns:a16="http://schemas.microsoft.com/office/drawing/2014/main" id="{00000000-0008-0000-0100-0000B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74" name="Text Box 2267">
          <a:extLst>
            <a:ext uri="{FF2B5EF4-FFF2-40B4-BE49-F238E27FC236}">
              <a16:creationId xmlns:a16="http://schemas.microsoft.com/office/drawing/2014/main" id="{00000000-0008-0000-0100-0000B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75" name="Text Box 2268">
          <a:extLst>
            <a:ext uri="{FF2B5EF4-FFF2-40B4-BE49-F238E27FC236}">
              <a16:creationId xmlns:a16="http://schemas.microsoft.com/office/drawing/2014/main" id="{00000000-0008-0000-0100-0000B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76" name="Text Box 2269">
          <a:extLst>
            <a:ext uri="{FF2B5EF4-FFF2-40B4-BE49-F238E27FC236}">
              <a16:creationId xmlns:a16="http://schemas.microsoft.com/office/drawing/2014/main" id="{00000000-0008-0000-0100-0000B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77" name="Text Box 2270">
          <a:extLst>
            <a:ext uri="{FF2B5EF4-FFF2-40B4-BE49-F238E27FC236}">
              <a16:creationId xmlns:a16="http://schemas.microsoft.com/office/drawing/2014/main" id="{00000000-0008-0000-0100-0000B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78" name="Text Box 2271">
          <a:extLst>
            <a:ext uri="{FF2B5EF4-FFF2-40B4-BE49-F238E27FC236}">
              <a16:creationId xmlns:a16="http://schemas.microsoft.com/office/drawing/2014/main" id="{00000000-0008-0000-0100-0000B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79" name="Text Box 2272">
          <a:extLst>
            <a:ext uri="{FF2B5EF4-FFF2-40B4-BE49-F238E27FC236}">
              <a16:creationId xmlns:a16="http://schemas.microsoft.com/office/drawing/2014/main" id="{00000000-0008-0000-0100-0000B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80" name="Text Box 2273">
          <a:extLst>
            <a:ext uri="{FF2B5EF4-FFF2-40B4-BE49-F238E27FC236}">
              <a16:creationId xmlns:a16="http://schemas.microsoft.com/office/drawing/2014/main" id="{00000000-0008-0000-0100-0000B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81" name="Text Box 2274">
          <a:extLst>
            <a:ext uri="{FF2B5EF4-FFF2-40B4-BE49-F238E27FC236}">
              <a16:creationId xmlns:a16="http://schemas.microsoft.com/office/drawing/2014/main" id="{00000000-0008-0000-0100-0000B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82" name="Text Box 2275">
          <a:extLst>
            <a:ext uri="{FF2B5EF4-FFF2-40B4-BE49-F238E27FC236}">
              <a16:creationId xmlns:a16="http://schemas.microsoft.com/office/drawing/2014/main" id="{00000000-0008-0000-0100-0000B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83" name="Text Box 2276">
          <a:extLst>
            <a:ext uri="{FF2B5EF4-FFF2-40B4-BE49-F238E27FC236}">
              <a16:creationId xmlns:a16="http://schemas.microsoft.com/office/drawing/2014/main" id="{00000000-0008-0000-0100-0000B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84" name="Text Box 2277">
          <a:extLst>
            <a:ext uri="{FF2B5EF4-FFF2-40B4-BE49-F238E27FC236}">
              <a16:creationId xmlns:a16="http://schemas.microsoft.com/office/drawing/2014/main" id="{00000000-0008-0000-0100-0000C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85" name="Text Box 2278">
          <a:extLst>
            <a:ext uri="{FF2B5EF4-FFF2-40B4-BE49-F238E27FC236}">
              <a16:creationId xmlns:a16="http://schemas.microsoft.com/office/drawing/2014/main" id="{00000000-0008-0000-0100-0000C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86" name="Text Box 2279">
          <a:extLst>
            <a:ext uri="{FF2B5EF4-FFF2-40B4-BE49-F238E27FC236}">
              <a16:creationId xmlns:a16="http://schemas.microsoft.com/office/drawing/2014/main" id="{00000000-0008-0000-0100-0000C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87" name="Text Box 2280">
          <a:extLst>
            <a:ext uri="{FF2B5EF4-FFF2-40B4-BE49-F238E27FC236}">
              <a16:creationId xmlns:a16="http://schemas.microsoft.com/office/drawing/2014/main" id="{00000000-0008-0000-0100-0000C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88" name="Text Box 2281">
          <a:extLst>
            <a:ext uri="{FF2B5EF4-FFF2-40B4-BE49-F238E27FC236}">
              <a16:creationId xmlns:a16="http://schemas.microsoft.com/office/drawing/2014/main" id="{00000000-0008-0000-0100-0000C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89" name="Text Box 2282">
          <a:extLst>
            <a:ext uri="{FF2B5EF4-FFF2-40B4-BE49-F238E27FC236}">
              <a16:creationId xmlns:a16="http://schemas.microsoft.com/office/drawing/2014/main" id="{00000000-0008-0000-0100-0000C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90" name="Text Box 2283">
          <a:extLst>
            <a:ext uri="{FF2B5EF4-FFF2-40B4-BE49-F238E27FC236}">
              <a16:creationId xmlns:a16="http://schemas.microsoft.com/office/drawing/2014/main" id="{00000000-0008-0000-0100-0000C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91" name="Text Box 2284">
          <a:extLst>
            <a:ext uri="{FF2B5EF4-FFF2-40B4-BE49-F238E27FC236}">
              <a16:creationId xmlns:a16="http://schemas.microsoft.com/office/drawing/2014/main" id="{00000000-0008-0000-0100-0000C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92" name="Text Box 2285">
          <a:extLst>
            <a:ext uri="{FF2B5EF4-FFF2-40B4-BE49-F238E27FC236}">
              <a16:creationId xmlns:a16="http://schemas.microsoft.com/office/drawing/2014/main" id="{00000000-0008-0000-0100-0000C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93" name="Text Box 2286">
          <a:extLst>
            <a:ext uri="{FF2B5EF4-FFF2-40B4-BE49-F238E27FC236}">
              <a16:creationId xmlns:a16="http://schemas.microsoft.com/office/drawing/2014/main" id="{00000000-0008-0000-0100-0000C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94" name="Text Box 2287">
          <a:extLst>
            <a:ext uri="{FF2B5EF4-FFF2-40B4-BE49-F238E27FC236}">
              <a16:creationId xmlns:a16="http://schemas.microsoft.com/office/drawing/2014/main" id="{00000000-0008-0000-0100-0000C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95" name="Text Box 2288">
          <a:extLst>
            <a:ext uri="{FF2B5EF4-FFF2-40B4-BE49-F238E27FC236}">
              <a16:creationId xmlns:a16="http://schemas.microsoft.com/office/drawing/2014/main" id="{00000000-0008-0000-0100-0000C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96" name="Text Box 2289">
          <a:extLst>
            <a:ext uri="{FF2B5EF4-FFF2-40B4-BE49-F238E27FC236}">
              <a16:creationId xmlns:a16="http://schemas.microsoft.com/office/drawing/2014/main" id="{00000000-0008-0000-0100-0000C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97" name="Text Box 2290">
          <a:extLst>
            <a:ext uri="{FF2B5EF4-FFF2-40B4-BE49-F238E27FC236}">
              <a16:creationId xmlns:a16="http://schemas.microsoft.com/office/drawing/2014/main" id="{00000000-0008-0000-0100-0000C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98" name="Text Box 2291">
          <a:extLst>
            <a:ext uri="{FF2B5EF4-FFF2-40B4-BE49-F238E27FC236}">
              <a16:creationId xmlns:a16="http://schemas.microsoft.com/office/drawing/2014/main" id="{00000000-0008-0000-0100-0000C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1999" name="Text Box 2292">
          <a:extLst>
            <a:ext uri="{FF2B5EF4-FFF2-40B4-BE49-F238E27FC236}">
              <a16:creationId xmlns:a16="http://schemas.microsoft.com/office/drawing/2014/main" id="{00000000-0008-0000-0100-0000C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00" name="Text Box 2293">
          <a:extLst>
            <a:ext uri="{FF2B5EF4-FFF2-40B4-BE49-F238E27FC236}">
              <a16:creationId xmlns:a16="http://schemas.microsoft.com/office/drawing/2014/main" id="{00000000-0008-0000-0100-0000D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01" name="Text Box 2294">
          <a:extLst>
            <a:ext uri="{FF2B5EF4-FFF2-40B4-BE49-F238E27FC236}">
              <a16:creationId xmlns:a16="http://schemas.microsoft.com/office/drawing/2014/main" id="{00000000-0008-0000-0100-0000D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02" name="Text Box 2295">
          <a:extLst>
            <a:ext uri="{FF2B5EF4-FFF2-40B4-BE49-F238E27FC236}">
              <a16:creationId xmlns:a16="http://schemas.microsoft.com/office/drawing/2014/main" id="{00000000-0008-0000-0100-0000D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03" name="Text Box 2296">
          <a:extLst>
            <a:ext uri="{FF2B5EF4-FFF2-40B4-BE49-F238E27FC236}">
              <a16:creationId xmlns:a16="http://schemas.microsoft.com/office/drawing/2014/main" id="{00000000-0008-0000-0100-0000D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04" name="Text Box 2297">
          <a:extLst>
            <a:ext uri="{FF2B5EF4-FFF2-40B4-BE49-F238E27FC236}">
              <a16:creationId xmlns:a16="http://schemas.microsoft.com/office/drawing/2014/main" id="{00000000-0008-0000-0100-0000D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05" name="Text Box 2298">
          <a:extLst>
            <a:ext uri="{FF2B5EF4-FFF2-40B4-BE49-F238E27FC236}">
              <a16:creationId xmlns:a16="http://schemas.microsoft.com/office/drawing/2014/main" id="{00000000-0008-0000-0100-0000D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06" name="Text Box 2299">
          <a:extLst>
            <a:ext uri="{FF2B5EF4-FFF2-40B4-BE49-F238E27FC236}">
              <a16:creationId xmlns:a16="http://schemas.microsoft.com/office/drawing/2014/main" id="{00000000-0008-0000-0100-0000D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07" name="Text Box 2300">
          <a:extLst>
            <a:ext uri="{FF2B5EF4-FFF2-40B4-BE49-F238E27FC236}">
              <a16:creationId xmlns:a16="http://schemas.microsoft.com/office/drawing/2014/main" id="{00000000-0008-0000-0100-0000D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08" name="Text Box 2301">
          <a:extLst>
            <a:ext uri="{FF2B5EF4-FFF2-40B4-BE49-F238E27FC236}">
              <a16:creationId xmlns:a16="http://schemas.microsoft.com/office/drawing/2014/main" id="{00000000-0008-0000-0100-0000D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09" name="Text Box 2302">
          <a:extLst>
            <a:ext uri="{FF2B5EF4-FFF2-40B4-BE49-F238E27FC236}">
              <a16:creationId xmlns:a16="http://schemas.microsoft.com/office/drawing/2014/main" id="{00000000-0008-0000-0100-0000D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10" name="Text Box 2303">
          <a:extLst>
            <a:ext uri="{FF2B5EF4-FFF2-40B4-BE49-F238E27FC236}">
              <a16:creationId xmlns:a16="http://schemas.microsoft.com/office/drawing/2014/main" id="{00000000-0008-0000-0100-0000D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11" name="Text Box 2304">
          <a:extLst>
            <a:ext uri="{FF2B5EF4-FFF2-40B4-BE49-F238E27FC236}">
              <a16:creationId xmlns:a16="http://schemas.microsoft.com/office/drawing/2014/main" id="{00000000-0008-0000-0100-0000D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12" name="Text Box 2305">
          <a:extLst>
            <a:ext uri="{FF2B5EF4-FFF2-40B4-BE49-F238E27FC236}">
              <a16:creationId xmlns:a16="http://schemas.microsoft.com/office/drawing/2014/main" id="{00000000-0008-0000-0100-0000D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13" name="Text Box 2306">
          <a:extLst>
            <a:ext uri="{FF2B5EF4-FFF2-40B4-BE49-F238E27FC236}">
              <a16:creationId xmlns:a16="http://schemas.microsoft.com/office/drawing/2014/main" id="{00000000-0008-0000-0100-0000D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14" name="Text Box 2307">
          <a:extLst>
            <a:ext uri="{FF2B5EF4-FFF2-40B4-BE49-F238E27FC236}">
              <a16:creationId xmlns:a16="http://schemas.microsoft.com/office/drawing/2014/main" id="{00000000-0008-0000-0100-0000D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15" name="Text Box 2308">
          <a:extLst>
            <a:ext uri="{FF2B5EF4-FFF2-40B4-BE49-F238E27FC236}">
              <a16:creationId xmlns:a16="http://schemas.microsoft.com/office/drawing/2014/main" id="{00000000-0008-0000-0100-0000D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16" name="Text Box 2309">
          <a:extLst>
            <a:ext uri="{FF2B5EF4-FFF2-40B4-BE49-F238E27FC236}">
              <a16:creationId xmlns:a16="http://schemas.microsoft.com/office/drawing/2014/main" id="{00000000-0008-0000-0100-0000E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17" name="Text Box 2310">
          <a:extLst>
            <a:ext uri="{FF2B5EF4-FFF2-40B4-BE49-F238E27FC236}">
              <a16:creationId xmlns:a16="http://schemas.microsoft.com/office/drawing/2014/main" id="{00000000-0008-0000-0100-0000E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18" name="Text Box 2311">
          <a:extLst>
            <a:ext uri="{FF2B5EF4-FFF2-40B4-BE49-F238E27FC236}">
              <a16:creationId xmlns:a16="http://schemas.microsoft.com/office/drawing/2014/main" id="{00000000-0008-0000-0100-0000E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19" name="Text Box 2312">
          <a:extLst>
            <a:ext uri="{FF2B5EF4-FFF2-40B4-BE49-F238E27FC236}">
              <a16:creationId xmlns:a16="http://schemas.microsoft.com/office/drawing/2014/main" id="{00000000-0008-0000-0100-0000E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20" name="Text Box 2313">
          <a:extLst>
            <a:ext uri="{FF2B5EF4-FFF2-40B4-BE49-F238E27FC236}">
              <a16:creationId xmlns:a16="http://schemas.microsoft.com/office/drawing/2014/main" id="{00000000-0008-0000-0100-0000E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21" name="Text Box 2314">
          <a:extLst>
            <a:ext uri="{FF2B5EF4-FFF2-40B4-BE49-F238E27FC236}">
              <a16:creationId xmlns:a16="http://schemas.microsoft.com/office/drawing/2014/main" id="{00000000-0008-0000-0100-0000E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22" name="Text Box 2315">
          <a:extLst>
            <a:ext uri="{FF2B5EF4-FFF2-40B4-BE49-F238E27FC236}">
              <a16:creationId xmlns:a16="http://schemas.microsoft.com/office/drawing/2014/main" id="{00000000-0008-0000-0100-0000E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23" name="Text Box 2316">
          <a:extLst>
            <a:ext uri="{FF2B5EF4-FFF2-40B4-BE49-F238E27FC236}">
              <a16:creationId xmlns:a16="http://schemas.microsoft.com/office/drawing/2014/main" id="{00000000-0008-0000-0100-0000E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24" name="Text Box 2317">
          <a:extLst>
            <a:ext uri="{FF2B5EF4-FFF2-40B4-BE49-F238E27FC236}">
              <a16:creationId xmlns:a16="http://schemas.microsoft.com/office/drawing/2014/main" id="{00000000-0008-0000-0100-0000E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25" name="Text Box 2318">
          <a:extLst>
            <a:ext uri="{FF2B5EF4-FFF2-40B4-BE49-F238E27FC236}">
              <a16:creationId xmlns:a16="http://schemas.microsoft.com/office/drawing/2014/main" id="{00000000-0008-0000-0100-0000E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26" name="Text Box 2319">
          <a:extLst>
            <a:ext uri="{FF2B5EF4-FFF2-40B4-BE49-F238E27FC236}">
              <a16:creationId xmlns:a16="http://schemas.microsoft.com/office/drawing/2014/main" id="{00000000-0008-0000-0100-0000E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27" name="Text Box 2320">
          <a:extLst>
            <a:ext uri="{FF2B5EF4-FFF2-40B4-BE49-F238E27FC236}">
              <a16:creationId xmlns:a16="http://schemas.microsoft.com/office/drawing/2014/main" id="{00000000-0008-0000-0100-0000E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28" name="Text Box 2321">
          <a:extLst>
            <a:ext uri="{FF2B5EF4-FFF2-40B4-BE49-F238E27FC236}">
              <a16:creationId xmlns:a16="http://schemas.microsoft.com/office/drawing/2014/main" id="{00000000-0008-0000-0100-0000E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29" name="Text Box 2322">
          <a:extLst>
            <a:ext uri="{FF2B5EF4-FFF2-40B4-BE49-F238E27FC236}">
              <a16:creationId xmlns:a16="http://schemas.microsoft.com/office/drawing/2014/main" id="{00000000-0008-0000-0100-0000E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30" name="Text Box 2323">
          <a:extLst>
            <a:ext uri="{FF2B5EF4-FFF2-40B4-BE49-F238E27FC236}">
              <a16:creationId xmlns:a16="http://schemas.microsoft.com/office/drawing/2014/main" id="{00000000-0008-0000-0100-0000E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31" name="Text Box 2324">
          <a:extLst>
            <a:ext uri="{FF2B5EF4-FFF2-40B4-BE49-F238E27FC236}">
              <a16:creationId xmlns:a16="http://schemas.microsoft.com/office/drawing/2014/main" id="{00000000-0008-0000-0100-0000E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32" name="Text Box 2325">
          <a:extLst>
            <a:ext uri="{FF2B5EF4-FFF2-40B4-BE49-F238E27FC236}">
              <a16:creationId xmlns:a16="http://schemas.microsoft.com/office/drawing/2014/main" id="{00000000-0008-0000-0100-0000F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33" name="Text Box 2326">
          <a:extLst>
            <a:ext uri="{FF2B5EF4-FFF2-40B4-BE49-F238E27FC236}">
              <a16:creationId xmlns:a16="http://schemas.microsoft.com/office/drawing/2014/main" id="{00000000-0008-0000-0100-0000F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34" name="Text Box 2327">
          <a:extLst>
            <a:ext uri="{FF2B5EF4-FFF2-40B4-BE49-F238E27FC236}">
              <a16:creationId xmlns:a16="http://schemas.microsoft.com/office/drawing/2014/main" id="{00000000-0008-0000-0100-0000F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35" name="Text Box 2328">
          <a:extLst>
            <a:ext uri="{FF2B5EF4-FFF2-40B4-BE49-F238E27FC236}">
              <a16:creationId xmlns:a16="http://schemas.microsoft.com/office/drawing/2014/main" id="{00000000-0008-0000-0100-0000F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36" name="Text Box 2329">
          <a:extLst>
            <a:ext uri="{FF2B5EF4-FFF2-40B4-BE49-F238E27FC236}">
              <a16:creationId xmlns:a16="http://schemas.microsoft.com/office/drawing/2014/main" id="{00000000-0008-0000-0100-0000F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37" name="Text Box 2330">
          <a:extLst>
            <a:ext uri="{FF2B5EF4-FFF2-40B4-BE49-F238E27FC236}">
              <a16:creationId xmlns:a16="http://schemas.microsoft.com/office/drawing/2014/main" id="{00000000-0008-0000-0100-0000F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38" name="Text Box 2331">
          <a:extLst>
            <a:ext uri="{FF2B5EF4-FFF2-40B4-BE49-F238E27FC236}">
              <a16:creationId xmlns:a16="http://schemas.microsoft.com/office/drawing/2014/main" id="{00000000-0008-0000-0100-0000F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39" name="Text Box 2332">
          <a:extLst>
            <a:ext uri="{FF2B5EF4-FFF2-40B4-BE49-F238E27FC236}">
              <a16:creationId xmlns:a16="http://schemas.microsoft.com/office/drawing/2014/main" id="{00000000-0008-0000-0100-0000F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40" name="Text Box 2333">
          <a:extLst>
            <a:ext uri="{FF2B5EF4-FFF2-40B4-BE49-F238E27FC236}">
              <a16:creationId xmlns:a16="http://schemas.microsoft.com/office/drawing/2014/main" id="{00000000-0008-0000-0100-0000F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41" name="Text Box 2334">
          <a:extLst>
            <a:ext uri="{FF2B5EF4-FFF2-40B4-BE49-F238E27FC236}">
              <a16:creationId xmlns:a16="http://schemas.microsoft.com/office/drawing/2014/main" id="{00000000-0008-0000-0100-0000F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42" name="Text Box 2335">
          <a:extLst>
            <a:ext uri="{FF2B5EF4-FFF2-40B4-BE49-F238E27FC236}">
              <a16:creationId xmlns:a16="http://schemas.microsoft.com/office/drawing/2014/main" id="{00000000-0008-0000-0100-0000F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43" name="Text Box 2336">
          <a:extLst>
            <a:ext uri="{FF2B5EF4-FFF2-40B4-BE49-F238E27FC236}">
              <a16:creationId xmlns:a16="http://schemas.microsoft.com/office/drawing/2014/main" id="{00000000-0008-0000-0100-0000F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44" name="Text Box 2337">
          <a:extLst>
            <a:ext uri="{FF2B5EF4-FFF2-40B4-BE49-F238E27FC236}">
              <a16:creationId xmlns:a16="http://schemas.microsoft.com/office/drawing/2014/main" id="{00000000-0008-0000-0100-0000F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45" name="Text Box 2338">
          <a:extLst>
            <a:ext uri="{FF2B5EF4-FFF2-40B4-BE49-F238E27FC236}">
              <a16:creationId xmlns:a16="http://schemas.microsoft.com/office/drawing/2014/main" id="{00000000-0008-0000-0100-0000F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46" name="Text Box 2339">
          <a:extLst>
            <a:ext uri="{FF2B5EF4-FFF2-40B4-BE49-F238E27FC236}">
              <a16:creationId xmlns:a16="http://schemas.microsoft.com/office/drawing/2014/main" id="{00000000-0008-0000-0100-0000F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47" name="Text Box 2340">
          <a:extLst>
            <a:ext uri="{FF2B5EF4-FFF2-40B4-BE49-F238E27FC236}">
              <a16:creationId xmlns:a16="http://schemas.microsoft.com/office/drawing/2014/main" id="{00000000-0008-0000-0100-0000F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48" name="Text Box 2341">
          <a:extLst>
            <a:ext uri="{FF2B5EF4-FFF2-40B4-BE49-F238E27FC236}">
              <a16:creationId xmlns:a16="http://schemas.microsoft.com/office/drawing/2014/main" id="{00000000-0008-0000-0100-00000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49" name="Text Box 2342">
          <a:extLst>
            <a:ext uri="{FF2B5EF4-FFF2-40B4-BE49-F238E27FC236}">
              <a16:creationId xmlns:a16="http://schemas.microsoft.com/office/drawing/2014/main" id="{00000000-0008-0000-0100-00000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50" name="Text Box 2343">
          <a:extLst>
            <a:ext uri="{FF2B5EF4-FFF2-40B4-BE49-F238E27FC236}">
              <a16:creationId xmlns:a16="http://schemas.microsoft.com/office/drawing/2014/main" id="{00000000-0008-0000-0100-00000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51" name="Text Box 2344">
          <a:extLst>
            <a:ext uri="{FF2B5EF4-FFF2-40B4-BE49-F238E27FC236}">
              <a16:creationId xmlns:a16="http://schemas.microsoft.com/office/drawing/2014/main" id="{00000000-0008-0000-0100-00000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52" name="Text Box 2345">
          <a:extLst>
            <a:ext uri="{FF2B5EF4-FFF2-40B4-BE49-F238E27FC236}">
              <a16:creationId xmlns:a16="http://schemas.microsoft.com/office/drawing/2014/main" id="{00000000-0008-0000-0100-00000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53" name="Text Box 2346">
          <a:extLst>
            <a:ext uri="{FF2B5EF4-FFF2-40B4-BE49-F238E27FC236}">
              <a16:creationId xmlns:a16="http://schemas.microsoft.com/office/drawing/2014/main" id="{00000000-0008-0000-0100-00000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54" name="Text Box 2347">
          <a:extLst>
            <a:ext uri="{FF2B5EF4-FFF2-40B4-BE49-F238E27FC236}">
              <a16:creationId xmlns:a16="http://schemas.microsoft.com/office/drawing/2014/main" id="{00000000-0008-0000-0100-00000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55" name="Text Box 2348">
          <a:extLst>
            <a:ext uri="{FF2B5EF4-FFF2-40B4-BE49-F238E27FC236}">
              <a16:creationId xmlns:a16="http://schemas.microsoft.com/office/drawing/2014/main" id="{00000000-0008-0000-0100-00000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56" name="Text Box 2349">
          <a:extLst>
            <a:ext uri="{FF2B5EF4-FFF2-40B4-BE49-F238E27FC236}">
              <a16:creationId xmlns:a16="http://schemas.microsoft.com/office/drawing/2014/main" id="{00000000-0008-0000-0100-00000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57" name="Text Box 2350">
          <a:extLst>
            <a:ext uri="{FF2B5EF4-FFF2-40B4-BE49-F238E27FC236}">
              <a16:creationId xmlns:a16="http://schemas.microsoft.com/office/drawing/2014/main" id="{00000000-0008-0000-0100-00000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58" name="Text Box 2351">
          <a:extLst>
            <a:ext uri="{FF2B5EF4-FFF2-40B4-BE49-F238E27FC236}">
              <a16:creationId xmlns:a16="http://schemas.microsoft.com/office/drawing/2014/main" id="{00000000-0008-0000-0100-00000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59" name="Text Box 2352">
          <a:extLst>
            <a:ext uri="{FF2B5EF4-FFF2-40B4-BE49-F238E27FC236}">
              <a16:creationId xmlns:a16="http://schemas.microsoft.com/office/drawing/2014/main" id="{00000000-0008-0000-0100-00000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60" name="Text Box 2353">
          <a:extLst>
            <a:ext uri="{FF2B5EF4-FFF2-40B4-BE49-F238E27FC236}">
              <a16:creationId xmlns:a16="http://schemas.microsoft.com/office/drawing/2014/main" id="{00000000-0008-0000-0100-00000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61" name="Text Box 2354">
          <a:extLst>
            <a:ext uri="{FF2B5EF4-FFF2-40B4-BE49-F238E27FC236}">
              <a16:creationId xmlns:a16="http://schemas.microsoft.com/office/drawing/2014/main" id="{00000000-0008-0000-0100-00000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62" name="Text Box 2355">
          <a:extLst>
            <a:ext uri="{FF2B5EF4-FFF2-40B4-BE49-F238E27FC236}">
              <a16:creationId xmlns:a16="http://schemas.microsoft.com/office/drawing/2014/main" id="{00000000-0008-0000-0100-00000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63" name="Text Box 2356">
          <a:extLst>
            <a:ext uri="{FF2B5EF4-FFF2-40B4-BE49-F238E27FC236}">
              <a16:creationId xmlns:a16="http://schemas.microsoft.com/office/drawing/2014/main" id="{00000000-0008-0000-0100-00000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64" name="Text Box 2357">
          <a:extLst>
            <a:ext uri="{FF2B5EF4-FFF2-40B4-BE49-F238E27FC236}">
              <a16:creationId xmlns:a16="http://schemas.microsoft.com/office/drawing/2014/main" id="{00000000-0008-0000-0100-00001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65" name="Text Box 2358">
          <a:extLst>
            <a:ext uri="{FF2B5EF4-FFF2-40B4-BE49-F238E27FC236}">
              <a16:creationId xmlns:a16="http://schemas.microsoft.com/office/drawing/2014/main" id="{00000000-0008-0000-0100-00001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66" name="Text Box 2359">
          <a:extLst>
            <a:ext uri="{FF2B5EF4-FFF2-40B4-BE49-F238E27FC236}">
              <a16:creationId xmlns:a16="http://schemas.microsoft.com/office/drawing/2014/main" id="{00000000-0008-0000-0100-00001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67" name="Text Box 2360">
          <a:extLst>
            <a:ext uri="{FF2B5EF4-FFF2-40B4-BE49-F238E27FC236}">
              <a16:creationId xmlns:a16="http://schemas.microsoft.com/office/drawing/2014/main" id="{00000000-0008-0000-0100-00001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68" name="Text Box 2361">
          <a:extLst>
            <a:ext uri="{FF2B5EF4-FFF2-40B4-BE49-F238E27FC236}">
              <a16:creationId xmlns:a16="http://schemas.microsoft.com/office/drawing/2014/main" id="{00000000-0008-0000-0100-00001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69" name="Text Box 2362">
          <a:extLst>
            <a:ext uri="{FF2B5EF4-FFF2-40B4-BE49-F238E27FC236}">
              <a16:creationId xmlns:a16="http://schemas.microsoft.com/office/drawing/2014/main" id="{00000000-0008-0000-0100-00001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70" name="Text Box 2363">
          <a:extLst>
            <a:ext uri="{FF2B5EF4-FFF2-40B4-BE49-F238E27FC236}">
              <a16:creationId xmlns:a16="http://schemas.microsoft.com/office/drawing/2014/main" id="{00000000-0008-0000-0100-00001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71" name="Text Box 2364">
          <a:extLst>
            <a:ext uri="{FF2B5EF4-FFF2-40B4-BE49-F238E27FC236}">
              <a16:creationId xmlns:a16="http://schemas.microsoft.com/office/drawing/2014/main" id="{00000000-0008-0000-0100-00001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72" name="Text Box 2365">
          <a:extLst>
            <a:ext uri="{FF2B5EF4-FFF2-40B4-BE49-F238E27FC236}">
              <a16:creationId xmlns:a16="http://schemas.microsoft.com/office/drawing/2014/main" id="{00000000-0008-0000-0100-00001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73" name="Text Box 2366">
          <a:extLst>
            <a:ext uri="{FF2B5EF4-FFF2-40B4-BE49-F238E27FC236}">
              <a16:creationId xmlns:a16="http://schemas.microsoft.com/office/drawing/2014/main" id="{00000000-0008-0000-0100-00001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74" name="Text Box 2367">
          <a:extLst>
            <a:ext uri="{FF2B5EF4-FFF2-40B4-BE49-F238E27FC236}">
              <a16:creationId xmlns:a16="http://schemas.microsoft.com/office/drawing/2014/main" id="{00000000-0008-0000-0100-00001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75" name="Text Box 2368">
          <a:extLst>
            <a:ext uri="{FF2B5EF4-FFF2-40B4-BE49-F238E27FC236}">
              <a16:creationId xmlns:a16="http://schemas.microsoft.com/office/drawing/2014/main" id="{00000000-0008-0000-0100-00001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76" name="Text Box 2369">
          <a:extLst>
            <a:ext uri="{FF2B5EF4-FFF2-40B4-BE49-F238E27FC236}">
              <a16:creationId xmlns:a16="http://schemas.microsoft.com/office/drawing/2014/main" id="{00000000-0008-0000-0100-00001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77" name="Text Box 2370">
          <a:extLst>
            <a:ext uri="{FF2B5EF4-FFF2-40B4-BE49-F238E27FC236}">
              <a16:creationId xmlns:a16="http://schemas.microsoft.com/office/drawing/2014/main" id="{00000000-0008-0000-0100-00001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78" name="Text Box 2371">
          <a:extLst>
            <a:ext uri="{FF2B5EF4-FFF2-40B4-BE49-F238E27FC236}">
              <a16:creationId xmlns:a16="http://schemas.microsoft.com/office/drawing/2014/main" id="{00000000-0008-0000-0100-00001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79" name="Text Box 2372">
          <a:extLst>
            <a:ext uri="{FF2B5EF4-FFF2-40B4-BE49-F238E27FC236}">
              <a16:creationId xmlns:a16="http://schemas.microsoft.com/office/drawing/2014/main" id="{00000000-0008-0000-0100-00001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80" name="Text Box 2373">
          <a:extLst>
            <a:ext uri="{FF2B5EF4-FFF2-40B4-BE49-F238E27FC236}">
              <a16:creationId xmlns:a16="http://schemas.microsoft.com/office/drawing/2014/main" id="{00000000-0008-0000-0100-00002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81" name="Text Box 2374">
          <a:extLst>
            <a:ext uri="{FF2B5EF4-FFF2-40B4-BE49-F238E27FC236}">
              <a16:creationId xmlns:a16="http://schemas.microsoft.com/office/drawing/2014/main" id="{00000000-0008-0000-0100-00002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82" name="Text Box 2375">
          <a:extLst>
            <a:ext uri="{FF2B5EF4-FFF2-40B4-BE49-F238E27FC236}">
              <a16:creationId xmlns:a16="http://schemas.microsoft.com/office/drawing/2014/main" id="{00000000-0008-0000-0100-00002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83" name="Text Box 2376">
          <a:extLst>
            <a:ext uri="{FF2B5EF4-FFF2-40B4-BE49-F238E27FC236}">
              <a16:creationId xmlns:a16="http://schemas.microsoft.com/office/drawing/2014/main" id="{00000000-0008-0000-0100-00002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84" name="Text Box 2377">
          <a:extLst>
            <a:ext uri="{FF2B5EF4-FFF2-40B4-BE49-F238E27FC236}">
              <a16:creationId xmlns:a16="http://schemas.microsoft.com/office/drawing/2014/main" id="{00000000-0008-0000-0100-00002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85" name="Text Box 2378">
          <a:extLst>
            <a:ext uri="{FF2B5EF4-FFF2-40B4-BE49-F238E27FC236}">
              <a16:creationId xmlns:a16="http://schemas.microsoft.com/office/drawing/2014/main" id="{00000000-0008-0000-0100-00002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86" name="Text Box 2379">
          <a:extLst>
            <a:ext uri="{FF2B5EF4-FFF2-40B4-BE49-F238E27FC236}">
              <a16:creationId xmlns:a16="http://schemas.microsoft.com/office/drawing/2014/main" id="{00000000-0008-0000-0100-00002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87" name="Text Box 2380">
          <a:extLst>
            <a:ext uri="{FF2B5EF4-FFF2-40B4-BE49-F238E27FC236}">
              <a16:creationId xmlns:a16="http://schemas.microsoft.com/office/drawing/2014/main" id="{00000000-0008-0000-0100-00002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88" name="Text Box 2381">
          <a:extLst>
            <a:ext uri="{FF2B5EF4-FFF2-40B4-BE49-F238E27FC236}">
              <a16:creationId xmlns:a16="http://schemas.microsoft.com/office/drawing/2014/main" id="{00000000-0008-0000-0100-00002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89" name="Text Box 2382">
          <a:extLst>
            <a:ext uri="{FF2B5EF4-FFF2-40B4-BE49-F238E27FC236}">
              <a16:creationId xmlns:a16="http://schemas.microsoft.com/office/drawing/2014/main" id="{00000000-0008-0000-0100-00002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90" name="Text Box 2383">
          <a:extLst>
            <a:ext uri="{FF2B5EF4-FFF2-40B4-BE49-F238E27FC236}">
              <a16:creationId xmlns:a16="http://schemas.microsoft.com/office/drawing/2014/main" id="{00000000-0008-0000-0100-00002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91" name="Text Box 2384">
          <a:extLst>
            <a:ext uri="{FF2B5EF4-FFF2-40B4-BE49-F238E27FC236}">
              <a16:creationId xmlns:a16="http://schemas.microsoft.com/office/drawing/2014/main" id="{00000000-0008-0000-0100-00002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92" name="Text Box 2385">
          <a:extLst>
            <a:ext uri="{FF2B5EF4-FFF2-40B4-BE49-F238E27FC236}">
              <a16:creationId xmlns:a16="http://schemas.microsoft.com/office/drawing/2014/main" id="{00000000-0008-0000-0100-00002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93" name="Text Box 2386">
          <a:extLst>
            <a:ext uri="{FF2B5EF4-FFF2-40B4-BE49-F238E27FC236}">
              <a16:creationId xmlns:a16="http://schemas.microsoft.com/office/drawing/2014/main" id="{00000000-0008-0000-0100-00002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94" name="Text Box 2387">
          <a:extLst>
            <a:ext uri="{FF2B5EF4-FFF2-40B4-BE49-F238E27FC236}">
              <a16:creationId xmlns:a16="http://schemas.microsoft.com/office/drawing/2014/main" id="{00000000-0008-0000-0100-00002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95" name="Text Box 2388">
          <a:extLst>
            <a:ext uri="{FF2B5EF4-FFF2-40B4-BE49-F238E27FC236}">
              <a16:creationId xmlns:a16="http://schemas.microsoft.com/office/drawing/2014/main" id="{00000000-0008-0000-0100-00002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96" name="Text Box 2389">
          <a:extLst>
            <a:ext uri="{FF2B5EF4-FFF2-40B4-BE49-F238E27FC236}">
              <a16:creationId xmlns:a16="http://schemas.microsoft.com/office/drawing/2014/main" id="{00000000-0008-0000-0100-00003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97" name="Text Box 2390">
          <a:extLst>
            <a:ext uri="{FF2B5EF4-FFF2-40B4-BE49-F238E27FC236}">
              <a16:creationId xmlns:a16="http://schemas.microsoft.com/office/drawing/2014/main" id="{00000000-0008-0000-0100-00003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98" name="Text Box 2391">
          <a:extLst>
            <a:ext uri="{FF2B5EF4-FFF2-40B4-BE49-F238E27FC236}">
              <a16:creationId xmlns:a16="http://schemas.microsoft.com/office/drawing/2014/main" id="{00000000-0008-0000-0100-00003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099" name="Text Box 2392">
          <a:extLst>
            <a:ext uri="{FF2B5EF4-FFF2-40B4-BE49-F238E27FC236}">
              <a16:creationId xmlns:a16="http://schemas.microsoft.com/office/drawing/2014/main" id="{00000000-0008-0000-0100-00003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00" name="Text Box 2393">
          <a:extLst>
            <a:ext uri="{FF2B5EF4-FFF2-40B4-BE49-F238E27FC236}">
              <a16:creationId xmlns:a16="http://schemas.microsoft.com/office/drawing/2014/main" id="{00000000-0008-0000-0100-00003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01" name="Text Box 2394">
          <a:extLst>
            <a:ext uri="{FF2B5EF4-FFF2-40B4-BE49-F238E27FC236}">
              <a16:creationId xmlns:a16="http://schemas.microsoft.com/office/drawing/2014/main" id="{00000000-0008-0000-0100-00003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02" name="Text Box 2395">
          <a:extLst>
            <a:ext uri="{FF2B5EF4-FFF2-40B4-BE49-F238E27FC236}">
              <a16:creationId xmlns:a16="http://schemas.microsoft.com/office/drawing/2014/main" id="{00000000-0008-0000-0100-00003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03" name="Text Box 2396">
          <a:extLst>
            <a:ext uri="{FF2B5EF4-FFF2-40B4-BE49-F238E27FC236}">
              <a16:creationId xmlns:a16="http://schemas.microsoft.com/office/drawing/2014/main" id="{00000000-0008-0000-0100-00003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04" name="Text Box 2397">
          <a:extLst>
            <a:ext uri="{FF2B5EF4-FFF2-40B4-BE49-F238E27FC236}">
              <a16:creationId xmlns:a16="http://schemas.microsoft.com/office/drawing/2014/main" id="{00000000-0008-0000-0100-00003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05" name="Text Box 2398">
          <a:extLst>
            <a:ext uri="{FF2B5EF4-FFF2-40B4-BE49-F238E27FC236}">
              <a16:creationId xmlns:a16="http://schemas.microsoft.com/office/drawing/2014/main" id="{00000000-0008-0000-0100-00003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06" name="Text Box 2399">
          <a:extLst>
            <a:ext uri="{FF2B5EF4-FFF2-40B4-BE49-F238E27FC236}">
              <a16:creationId xmlns:a16="http://schemas.microsoft.com/office/drawing/2014/main" id="{00000000-0008-0000-0100-00003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07" name="Text Box 2400">
          <a:extLst>
            <a:ext uri="{FF2B5EF4-FFF2-40B4-BE49-F238E27FC236}">
              <a16:creationId xmlns:a16="http://schemas.microsoft.com/office/drawing/2014/main" id="{00000000-0008-0000-0100-00003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08" name="Text Box 2401">
          <a:extLst>
            <a:ext uri="{FF2B5EF4-FFF2-40B4-BE49-F238E27FC236}">
              <a16:creationId xmlns:a16="http://schemas.microsoft.com/office/drawing/2014/main" id="{00000000-0008-0000-0100-00003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09" name="Text Box 2402">
          <a:extLst>
            <a:ext uri="{FF2B5EF4-FFF2-40B4-BE49-F238E27FC236}">
              <a16:creationId xmlns:a16="http://schemas.microsoft.com/office/drawing/2014/main" id="{00000000-0008-0000-0100-00003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10" name="Text Box 2403">
          <a:extLst>
            <a:ext uri="{FF2B5EF4-FFF2-40B4-BE49-F238E27FC236}">
              <a16:creationId xmlns:a16="http://schemas.microsoft.com/office/drawing/2014/main" id="{00000000-0008-0000-0100-00003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11" name="Text Box 2404">
          <a:extLst>
            <a:ext uri="{FF2B5EF4-FFF2-40B4-BE49-F238E27FC236}">
              <a16:creationId xmlns:a16="http://schemas.microsoft.com/office/drawing/2014/main" id="{00000000-0008-0000-0100-00003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12" name="Text Box 2405">
          <a:extLst>
            <a:ext uri="{FF2B5EF4-FFF2-40B4-BE49-F238E27FC236}">
              <a16:creationId xmlns:a16="http://schemas.microsoft.com/office/drawing/2014/main" id="{00000000-0008-0000-0100-00004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13" name="Text Box 2406">
          <a:extLst>
            <a:ext uri="{FF2B5EF4-FFF2-40B4-BE49-F238E27FC236}">
              <a16:creationId xmlns:a16="http://schemas.microsoft.com/office/drawing/2014/main" id="{00000000-0008-0000-0100-00004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14" name="Text Box 2407">
          <a:extLst>
            <a:ext uri="{FF2B5EF4-FFF2-40B4-BE49-F238E27FC236}">
              <a16:creationId xmlns:a16="http://schemas.microsoft.com/office/drawing/2014/main" id="{00000000-0008-0000-0100-00004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15" name="Text Box 2408">
          <a:extLst>
            <a:ext uri="{FF2B5EF4-FFF2-40B4-BE49-F238E27FC236}">
              <a16:creationId xmlns:a16="http://schemas.microsoft.com/office/drawing/2014/main" id="{00000000-0008-0000-0100-00004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16" name="Text Box 2409">
          <a:extLst>
            <a:ext uri="{FF2B5EF4-FFF2-40B4-BE49-F238E27FC236}">
              <a16:creationId xmlns:a16="http://schemas.microsoft.com/office/drawing/2014/main" id="{00000000-0008-0000-0100-00004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17" name="Text Box 2410">
          <a:extLst>
            <a:ext uri="{FF2B5EF4-FFF2-40B4-BE49-F238E27FC236}">
              <a16:creationId xmlns:a16="http://schemas.microsoft.com/office/drawing/2014/main" id="{00000000-0008-0000-0100-00004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18" name="Text Box 2411">
          <a:extLst>
            <a:ext uri="{FF2B5EF4-FFF2-40B4-BE49-F238E27FC236}">
              <a16:creationId xmlns:a16="http://schemas.microsoft.com/office/drawing/2014/main" id="{00000000-0008-0000-0100-00004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19" name="Text Box 2412">
          <a:extLst>
            <a:ext uri="{FF2B5EF4-FFF2-40B4-BE49-F238E27FC236}">
              <a16:creationId xmlns:a16="http://schemas.microsoft.com/office/drawing/2014/main" id="{00000000-0008-0000-0100-00004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20" name="Text Box 2413">
          <a:extLst>
            <a:ext uri="{FF2B5EF4-FFF2-40B4-BE49-F238E27FC236}">
              <a16:creationId xmlns:a16="http://schemas.microsoft.com/office/drawing/2014/main" id="{00000000-0008-0000-0100-00004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21" name="Text Box 2414">
          <a:extLst>
            <a:ext uri="{FF2B5EF4-FFF2-40B4-BE49-F238E27FC236}">
              <a16:creationId xmlns:a16="http://schemas.microsoft.com/office/drawing/2014/main" id="{00000000-0008-0000-0100-00004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22" name="Text Box 2415">
          <a:extLst>
            <a:ext uri="{FF2B5EF4-FFF2-40B4-BE49-F238E27FC236}">
              <a16:creationId xmlns:a16="http://schemas.microsoft.com/office/drawing/2014/main" id="{00000000-0008-0000-0100-00004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23" name="Text Box 2416">
          <a:extLst>
            <a:ext uri="{FF2B5EF4-FFF2-40B4-BE49-F238E27FC236}">
              <a16:creationId xmlns:a16="http://schemas.microsoft.com/office/drawing/2014/main" id="{00000000-0008-0000-0100-00004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24" name="Text Box 2417">
          <a:extLst>
            <a:ext uri="{FF2B5EF4-FFF2-40B4-BE49-F238E27FC236}">
              <a16:creationId xmlns:a16="http://schemas.microsoft.com/office/drawing/2014/main" id="{00000000-0008-0000-0100-00004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25" name="Text Box 2418">
          <a:extLst>
            <a:ext uri="{FF2B5EF4-FFF2-40B4-BE49-F238E27FC236}">
              <a16:creationId xmlns:a16="http://schemas.microsoft.com/office/drawing/2014/main" id="{00000000-0008-0000-0100-00004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26" name="Text Box 2419">
          <a:extLst>
            <a:ext uri="{FF2B5EF4-FFF2-40B4-BE49-F238E27FC236}">
              <a16:creationId xmlns:a16="http://schemas.microsoft.com/office/drawing/2014/main" id="{00000000-0008-0000-0100-00004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27" name="Text Box 2420">
          <a:extLst>
            <a:ext uri="{FF2B5EF4-FFF2-40B4-BE49-F238E27FC236}">
              <a16:creationId xmlns:a16="http://schemas.microsoft.com/office/drawing/2014/main" id="{00000000-0008-0000-0100-00004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28" name="Text Box 2421">
          <a:extLst>
            <a:ext uri="{FF2B5EF4-FFF2-40B4-BE49-F238E27FC236}">
              <a16:creationId xmlns:a16="http://schemas.microsoft.com/office/drawing/2014/main" id="{00000000-0008-0000-0100-00005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29" name="Text Box 2422">
          <a:extLst>
            <a:ext uri="{FF2B5EF4-FFF2-40B4-BE49-F238E27FC236}">
              <a16:creationId xmlns:a16="http://schemas.microsoft.com/office/drawing/2014/main" id="{00000000-0008-0000-0100-00005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30" name="Text Box 2423">
          <a:extLst>
            <a:ext uri="{FF2B5EF4-FFF2-40B4-BE49-F238E27FC236}">
              <a16:creationId xmlns:a16="http://schemas.microsoft.com/office/drawing/2014/main" id="{00000000-0008-0000-0100-00005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31" name="Text Box 2424">
          <a:extLst>
            <a:ext uri="{FF2B5EF4-FFF2-40B4-BE49-F238E27FC236}">
              <a16:creationId xmlns:a16="http://schemas.microsoft.com/office/drawing/2014/main" id="{00000000-0008-0000-0100-00005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32" name="Text Box 2425">
          <a:extLst>
            <a:ext uri="{FF2B5EF4-FFF2-40B4-BE49-F238E27FC236}">
              <a16:creationId xmlns:a16="http://schemas.microsoft.com/office/drawing/2014/main" id="{00000000-0008-0000-0100-00005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33" name="Text Box 2426">
          <a:extLst>
            <a:ext uri="{FF2B5EF4-FFF2-40B4-BE49-F238E27FC236}">
              <a16:creationId xmlns:a16="http://schemas.microsoft.com/office/drawing/2014/main" id="{00000000-0008-0000-0100-00005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34" name="Text Box 2427">
          <a:extLst>
            <a:ext uri="{FF2B5EF4-FFF2-40B4-BE49-F238E27FC236}">
              <a16:creationId xmlns:a16="http://schemas.microsoft.com/office/drawing/2014/main" id="{00000000-0008-0000-0100-00005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35" name="Text Box 2428">
          <a:extLst>
            <a:ext uri="{FF2B5EF4-FFF2-40B4-BE49-F238E27FC236}">
              <a16:creationId xmlns:a16="http://schemas.microsoft.com/office/drawing/2014/main" id="{00000000-0008-0000-0100-00005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36" name="Text Box 2429">
          <a:extLst>
            <a:ext uri="{FF2B5EF4-FFF2-40B4-BE49-F238E27FC236}">
              <a16:creationId xmlns:a16="http://schemas.microsoft.com/office/drawing/2014/main" id="{00000000-0008-0000-0100-00005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37" name="Text Box 2430">
          <a:extLst>
            <a:ext uri="{FF2B5EF4-FFF2-40B4-BE49-F238E27FC236}">
              <a16:creationId xmlns:a16="http://schemas.microsoft.com/office/drawing/2014/main" id="{00000000-0008-0000-0100-00005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38" name="Text Box 2431">
          <a:extLst>
            <a:ext uri="{FF2B5EF4-FFF2-40B4-BE49-F238E27FC236}">
              <a16:creationId xmlns:a16="http://schemas.microsoft.com/office/drawing/2014/main" id="{00000000-0008-0000-0100-00005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39" name="Text Box 2432">
          <a:extLst>
            <a:ext uri="{FF2B5EF4-FFF2-40B4-BE49-F238E27FC236}">
              <a16:creationId xmlns:a16="http://schemas.microsoft.com/office/drawing/2014/main" id="{00000000-0008-0000-0100-00005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40" name="Text Box 2433">
          <a:extLst>
            <a:ext uri="{FF2B5EF4-FFF2-40B4-BE49-F238E27FC236}">
              <a16:creationId xmlns:a16="http://schemas.microsoft.com/office/drawing/2014/main" id="{00000000-0008-0000-0100-00005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41" name="Text Box 2434">
          <a:extLst>
            <a:ext uri="{FF2B5EF4-FFF2-40B4-BE49-F238E27FC236}">
              <a16:creationId xmlns:a16="http://schemas.microsoft.com/office/drawing/2014/main" id="{00000000-0008-0000-0100-00005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42" name="Text Box 2435">
          <a:extLst>
            <a:ext uri="{FF2B5EF4-FFF2-40B4-BE49-F238E27FC236}">
              <a16:creationId xmlns:a16="http://schemas.microsoft.com/office/drawing/2014/main" id="{00000000-0008-0000-0100-00005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43" name="Text Box 2436">
          <a:extLst>
            <a:ext uri="{FF2B5EF4-FFF2-40B4-BE49-F238E27FC236}">
              <a16:creationId xmlns:a16="http://schemas.microsoft.com/office/drawing/2014/main" id="{00000000-0008-0000-0100-00005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44" name="Text Box 2437">
          <a:extLst>
            <a:ext uri="{FF2B5EF4-FFF2-40B4-BE49-F238E27FC236}">
              <a16:creationId xmlns:a16="http://schemas.microsoft.com/office/drawing/2014/main" id="{00000000-0008-0000-0100-00006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45" name="Text Box 2438">
          <a:extLst>
            <a:ext uri="{FF2B5EF4-FFF2-40B4-BE49-F238E27FC236}">
              <a16:creationId xmlns:a16="http://schemas.microsoft.com/office/drawing/2014/main" id="{00000000-0008-0000-0100-00006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46" name="Text Box 2439">
          <a:extLst>
            <a:ext uri="{FF2B5EF4-FFF2-40B4-BE49-F238E27FC236}">
              <a16:creationId xmlns:a16="http://schemas.microsoft.com/office/drawing/2014/main" id="{00000000-0008-0000-0100-00006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47" name="Text Box 2440">
          <a:extLst>
            <a:ext uri="{FF2B5EF4-FFF2-40B4-BE49-F238E27FC236}">
              <a16:creationId xmlns:a16="http://schemas.microsoft.com/office/drawing/2014/main" id="{00000000-0008-0000-0100-00006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48" name="Text Box 2441">
          <a:extLst>
            <a:ext uri="{FF2B5EF4-FFF2-40B4-BE49-F238E27FC236}">
              <a16:creationId xmlns:a16="http://schemas.microsoft.com/office/drawing/2014/main" id="{00000000-0008-0000-0100-00006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49" name="Text Box 2442">
          <a:extLst>
            <a:ext uri="{FF2B5EF4-FFF2-40B4-BE49-F238E27FC236}">
              <a16:creationId xmlns:a16="http://schemas.microsoft.com/office/drawing/2014/main" id="{00000000-0008-0000-0100-00006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50" name="Text Box 2443">
          <a:extLst>
            <a:ext uri="{FF2B5EF4-FFF2-40B4-BE49-F238E27FC236}">
              <a16:creationId xmlns:a16="http://schemas.microsoft.com/office/drawing/2014/main" id="{00000000-0008-0000-0100-00006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51" name="Text Box 2444">
          <a:extLst>
            <a:ext uri="{FF2B5EF4-FFF2-40B4-BE49-F238E27FC236}">
              <a16:creationId xmlns:a16="http://schemas.microsoft.com/office/drawing/2014/main" id="{00000000-0008-0000-0100-00006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52" name="Text Box 2445">
          <a:extLst>
            <a:ext uri="{FF2B5EF4-FFF2-40B4-BE49-F238E27FC236}">
              <a16:creationId xmlns:a16="http://schemas.microsoft.com/office/drawing/2014/main" id="{00000000-0008-0000-0100-00006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53" name="Text Box 2446">
          <a:extLst>
            <a:ext uri="{FF2B5EF4-FFF2-40B4-BE49-F238E27FC236}">
              <a16:creationId xmlns:a16="http://schemas.microsoft.com/office/drawing/2014/main" id="{00000000-0008-0000-0100-00006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54" name="Text Box 2447">
          <a:extLst>
            <a:ext uri="{FF2B5EF4-FFF2-40B4-BE49-F238E27FC236}">
              <a16:creationId xmlns:a16="http://schemas.microsoft.com/office/drawing/2014/main" id="{00000000-0008-0000-0100-00006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55" name="Text Box 2448">
          <a:extLst>
            <a:ext uri="{FF2B5EF4-FFF2-40B4-BE49-F238E27FC236}">
              <a16:creationId xmlns:a16="http://schemas.microsoft.com/office/drawing/2014/main" id="{00000000-0008-0000-0100-00006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56" name="Text Box 2449">
          <a:extLst>
            <a:ext uri="{FF2B5EF4-FFF2-40B4-BE49-F238E27FC236}">
              <a16:creationId xmlns:a16="http://schemas.microsoft.com/office/drawing/2014/main" id="{00000000-0008-0000-0100-00006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57" name="Text Box 2450">
          <a:extLst>
            <a:ext uri="{FF2B5EF4-FFF2-40B4-BE49-F238E27FC236}">
              <a16:creationId xmlns:a16="http://schemas.microsoft.com/office/drawing/2014/main" id="{00000000-0008-0000-0100-00006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58" name="Text Box 2451">
          <a:extLst>
            <a:ext uri="{FF2B5EF4-FFF2-40B4-BE49-F238E27FC236}">
              <a16:creationId xmlns:a16="http://schemas.microsoft.com/office/drawing/2014/main" id="{00000000-0008-0000-0100-00006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59" name="Text Box 2452">
          <a:extLst>
            <a:ext uri="{FF2B5EF4-FFF2-40B4-BE49-F238E27FC236}">
              <a16:creationId xmlns:a16="http://schemas.microsoft.com/office/drawing/2014/main" id="{00000000-0008-0000-0100-00006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60" name="Text Box 2453">
          <a:extLst>
            <a:ext uri="{FF2B5EF4-FFF2-40B4-BE49-F238E27FC236}">
              <a16:creationId xmlns:a16="http://schemas.microsoft.com/office/drawing/2014/main" id="{00000000-0008-0000-0100-00007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61" name="Text Box 2454">
          <a:extLst>
            <a:ext uri="{FF2B5EF4-FFF2-40B4-BE49-F238E27FC236}">
              <a16:creationId xmlns:a16="http://schemas.microsoft.com/office/drawing/2014/main" id="{00000000-0008-0000-0100-00007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62" name="Text Box 2455">
          <a:extLst>
            <a:ext uri="{FF2B5EF4-FFF2-40B4-BE49-F238E27FC236}">
              <a16:creationId xmlns:a16="http://schemas.microsoft.com/office/drawing/2014/main" id="{00000000-0008-0000-0100-00007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63" name="Text Box 2456">
          <a:extLst>
            <a:ext uri="{FF2B5EF4-FFF2-40B4-BE49-F238E27FC236}">
              <a16:creationId xmlns:a16="http://schemas.microsoft.com/office/drawing/2014/main" id="{00000000-0008-0000-0100-00007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64" name="Text Box 2457">
          <a:extLst>
            <a:ext uri="{FF2B5EF4-FFF2-40B4-BE49-F238E27FC236}">
              <a16:creationId xmlns:a16="http://schemas.microsoft.com/office/drawing/2014/main" id="{00000000-0008-0000-0100-00007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65" name="Text Box 2458">
          <a:extLst>
            <a:ext uri="{FF2B5EF4-FFF2-40B4-BE49-F238E27FC236}">
              <a16:creationId xmlns:a16="http://schemas.microsoft.com/office/drawing/2014/main" id="{00000000-0008-0000-0100-00007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66" name="Text Box 2459">
          <a:extLst>
            <a:ext uri="{FF2B5EF4-FFF2-40B4-BE49-F238E27FC236}">
              <a16:creationId xmlns:a16="http://schemas.microsoft.com/office/drawing/2014/main" id="{00000000-0008-0000-0100-00007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67" name="Text Box 2460">
          <a:extLst>
            <a:ext uri="{FF2B5EF4-FFF2-40B4-BE49-F238E27FC236}">
              <a16:creationId xmlns:a16="http://schemas.microsoft.com/office/drawing/2014/main" id="{00000000-0008-0000-0100-00007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68" name="Text Box 2461">
          <a:extLst>
            <a:ext uri="{FF2B5EF4-FFF2-40B4-BE49-F238E27FC236}">
              <a16:creationId xmlns:a16="http://schemas.microsoft.com/office/drawing/2014/main" id="{00000000-0008-0000-0100-00007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69" name="Text Box 2462">
          <a:extLst>
            <a:ext uri="{FF2B5EF4-FFF2-40B4-BE49-F238E27FC236}">
              <a16:creationId xmlns:a16="http://schemas.microsoft.com/office/drawing/2014/main" id="{00000000-0008-0000-0100-00007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70" name="Text Box 2463">
          <a:extLst>
            <a:ext uri="{FF2B5EF4-FFF2-40B4-BE49-F238E27FC236}">
              <a16:creationId xmlns:a16="http://schemas.microsoft.com/office/drawing/2014/main" id="{00000000-0008-0000-0100-00007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71" name="Text Box 2464">
          <a:extLst>
            <a:ext uri="{FF2B5EF4-FFF2-40B4-BE49-F238E27FC236}">
              <a16:creationId xmlns:a16="http://schemas.microsoft.com/office/drawing/2014/main" id="{00000000-0008-0000-0100-00007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72" name="Text Box 2465">
          <a:extLst>
            <a:ext uri="{FF2B5EF4-FFF2-40B4-BE49-F238E27FC236}">
              <a16:creationId xmlns:a16="http://schemas.microsoft.com/office/drawing/2014/main" id="{00000000-0008-0000-0100-00007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73" name="Text Box 2466">
          <a:extLst>
            <a:ext uri="{FF2B5EF4-FFF2-40B4-BE49-F238E27FC236}">
              <a16:creationId xmlns:a16="http://schemas.microsoft.com/office/drawing/2014/main" id="{00000000-0008-0000-0100-00007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74" name="Text Box 2467">
          <a:extLst>
            <a:ext uri="{FF2B5EF4-FFF2-40B4-BE49-F238E27FC236}">
              <a16:creationId xmlns:a16="http://schemas.microsoft.com/office/drawing/2014/main" id="{00000000-0008-0000-0100-00007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75" name="Text Box 2468">
          <a:extLst>
            <a:ext uri="{FF2B5EF4-FFF2-40B4-BE49-F238E27FC236}">
              <a16:creationId xmlns:a16="http://schemas.microsoft.com/office/drawing/2014/main" id="{00000000-0008-0000-0100-00007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76" name="Text Box 2469">
          <a:extLst>
            <a:ext uri="{FF2B5EF4-FFF2-40B4-BE49-F238E27FC236}">
              <a16:creationId xmlns:a16="http://schemas.microsoft.com/office/drawing/2014/main" id="{00000000-0008-0000-0100-00008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77" name="Text Box 2470">
          <a:extLst>
            <a:ext uri="{FF2B5EF4-FFF2-40B4-BE49-F238E27FC236}">
              <a16:creationId xmlns:a16="http://schemas.microsoft.com/office/drawing/2014/main" id="{00000000-0008-0000-0100-00008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78" name="Text Box 2471">
          <a:extLst>
            <a:ext uri="{FF2B5EF4-FFF2-40B4-BE49-F238E27FC236}">
              <a16:creationId xmlns:a16="http://schemas.microsoft.com/office/drawing/2014/main" id="{00000000-0008-0000-0100-00008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79" name="Text Box 2472">
          <a:extLst>
            <a:ext uri="{FF2B5EF4-FFF2-40B4-BE49-F238E27FC236}">
              <a16:creationId xmlns:a16="http://schemas.microsoft.com/office/drawing/2014/main" id="{00000000-0008-0000-0100-00008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80" name="Text Box 2473">
          <a:extLst>
            <a:ext uri="{FF2B5EF4-FFF2-40B4-BE49-F238E27FC236}">
              <a16:creationId xmlns:a16="http://schemas.microsoft.com/office/drawing/2014/main" id="{00000000-0008-0000-0100-00008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81" name="Text Box 2474">
          <a:extLst>
            <a:ext uri="{FF2B5EF4-FFF2-40B4-BE49-F238E27FC236}">
              <a16:creationId xmlns:a16="http://schemas.microsoft.com/office/drawing/2014/main" id="{00000000-0008-0000-0100-00008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82" name="Text Box 2475">
          <a:extLst>
            <a:ext uri="{FF2B5EF4-FFF2-40B4-BE49-F238E27FC236}">
              <a16:creationId xmlns:a16="http://schemas.microsoft.com/office/drawing/2014/main" id="{00000000-0008-0000-0100-00008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83" name="Text Box 2476">
          <a:extLst>
            <a:ext uri="{FF2B5EF4-FFF2-40B4-BE49-F238E27FC236}">
              <a16:creationId xmlns:a16="http://schemas.microsoft.com/office/drawing/2014/main" id="{00000000-0008-0000-0100-00008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84" name="Text Box 2477">
          <a:extLst>
            <a:ext uri="{FF2B5EF4-FFF2-40B4-BE49-F238E27FC236}">
              <a16:creationId xmlns:a16="http://schemas.microsoft.com/office/drawing/2014/main" id="{00000000-0008-0000-0100-00008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85" name="Text Box 2478">
          <a:extLst>
            <a:ext uri="{FF2B5EF4-FFF2-40B4-BE49-F238E27FC236}">
              <a16:creationId xmlns:a16="http://schemas.microsoft.com/office/drawing/2014/main" id="{00000000-0008-0000-0100-00008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86" name="Text Box 2479">
          <a:extLst>
            <a:ext uri="{FF2B5EF4-FFF2-40B4-BE49-F238E27FC236}">
              <a16:creationId xmlns:a16="http://schemas.microsoft.com/office/drawing/2014/main" id="{00000000-0008-0000-0100-00008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87" name="Text Box 2480">
          <a:extLst>
            <a:ext uri="{FF2B5EF4-FFF2-40B4-BE49-F238E27FC236}">
              <a16:creationId xmlns:a16="http://schemas.microsoft.com/office/drawing/2014/main" id="{00000000-0008-0000-0100-00008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88" name="Text Box 2481">
          <a:extLst>
            <a:ext uri="{FF2B5EF4-FFF2-40B4-BE49-F238E27FC236}">
              <a16:creationId xmlns:a16="http://schemas.microsoft.com/office/drawing/2014/main" id="{00000000-0008-0000-0100-00008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89" name="Text Box 2482">
          <a:extLst>
            <a:ext uri="{FF2B5EF4-FFF2-40B4-BE49-F238E27FC236}">
              <a16:creationId xmlns:a16="http://schemas.microsoft.com/office/drawing/2014/main" id="{00000000-0008-0000-0100-00008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90" name="Text Box 2483">
          <a:extLst>
            <a:ext uri="{FF2B5EF4-FFF2-40B4-BE49-F238E27FC236}">
              <a16:creationId xmlns:a16="http://schemas.microsoft.com/office/drawing/2014/main" id="{00000000-0008-0000-0100-00008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91" name="Text Box 2484">
          <a:extLst>
            <a:ext uri="{FF2B5EF4-FFF2-40B4-BE49-F238E27FC236}">
              <a16:creationId xmlns:a16="http://schemas.microsoft.com/office/drawing/2014/main" id="{00000000-0008-0000-0100-00008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92" name="Text Box 2485">
          <a:extLst>
            <a:ext uri="{FF2B5EF4-FFF2-40B4-BE49-F238E27FC236}">
              <a16:creationId xmlns:a16="http://schemas.microsoft.com/office/drawing/2014/main" id="{00000000-0008-0000-0100-00009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93" name="Text Box 2486">
          <a:extLst>
            <a:ext uri="{FF2B5EF4-FFF2-40B4-BE49-F238E27FC236}">
              <a16:creationId xmlns:a16="http://schemas.microsoft.com/office/drawing/2014/main" id="{00000000-0008-0000-0100-00009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94" name="Text Box 2487">
          <a:extLst>
            <a:ext uri="{FF2B5EF4-FFF2-40B4-BE49-F238E27FC236}">
              <a16:creationId xmlns:a16="http://schemas.microsoft.com/office/drawing/2014/main" id="{00000000-0008-0000-0100-00009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95" name="Text Box 2488">
          <a:extLst>
            <a:ext uri="{FF2B5EF4-FFF2-40B4-BE49-F238E27FC236}">
              <a16:creationId xmlns:a16="http://schemas.microsoft.com/office/drawing/2014/main" id="{00000000-0008-0000-0100-00009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96" name="Text Box 2489">
          <a:extLst>
            <a:ext uri="{FF2B5EF4-FFF2-40B4-BE49-F238E27FC236}">
              <a16:creationId xmlns:a16="http://schemas.microsoft.com/office/drawing/2014/main" id="{00000000-0008-0000-0100-00009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97" name="Text Box 2490">
          <a:extLst>
            <a:ext uri="{FF2B5EF4-FFF2-40B4-BE49-F238E27FC236}">
              <a16:creationId xmlns:a16="http://schemas.microsoft.com/office/drawing/2014/main" id="{00000000-0008-0000-0100-00009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98" name="Text Box 2491">
          <a:extLst>
            <a:ext uri="{FF2B5EF4-FFF2-40B4-BE49-F238E27FC236}">
              <a16:creationId xmlns:a16="http://schemas.microsoft.com/office/drawing/2014/main" id="{00000000-0008-0000-0100-00009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199" name="Text Box 2492">
          <a:extLst>
            <a:ext uri="{FF2B5EF4-FFF2-40B4-BE49-F238E27FC236}">
              <a16:creationId xmlns:a16="http://schemas.microsoft.com/office/drawing/2014/main" id="{00000000-0008-0000-0100-00009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00" name="Text Box 2493">
          <a:extLst>
            <a:ext uri="{FF2B5EF4-FFF2-40B4-BE49-F238E27FC236}">
              <a16:creationId xmlns:a16="http://schemas.microsoft.com/office/drawing/2014/main" id="{00000000-0008-0000-0100-00009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01" name="Text Box 2494">
          <a:extLst>
            <a:ext uri="{FF2B5EF4-FFF2-40B4-BE49-F238E27FC236}">
              <a16:creationId xmlns:a16="http://schemas.microsoft.com/office/drawing/2014/main" id="{00000000-0008-0000-0100-00009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02" name="Text Box 2495">
          <a:extLst>
            <a:ext uri="{FF2B5EF4-FFF2-40B4-BE49-F238E27FC236}">
              <a16:creationId xmlns:a16="http://schemas.microsoft.com/office/drawing/2014/main" id="{00000000-0008-0000-0100-00009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03" name="Text Box 2496">
          <a:extLst>
            <a:ext uri="{FF2B5EF4-FFF2-40B4-BE49-F238E27FC236}">
              <a16:creationId xmlns:a16="http://schemas.microsoft.com/office/drawing/2014/main" id="{00000000-0008-0000-0100-00009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04" name="Text Box 2497">
          <a:extLst>
            <a:ext uri="{FF2B5EF4-FFF2-40B4-BE49-F238E27FC236}">
              <a16:creationId xmlns:a16="http://schemas.microsoft.com/office/drawing/2014/main" id="{00000000-0008-0000-0100-00009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05" name="Text Box 2498">
          <a:extLst>
            <a:ext uri="{FF2B5EF4-FFF2-40B4-BE49-F238E27FC236}">
              <a16:creationId xmlns:a16="http://schemas.microsoft.com/office/drawing/2014/main" id="{00000000-0008-0000-0100-00009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06" name="Text Box 2499">
          <a:extLst>
            <a:ext uri="{FF2B5EF4-FFF2-40B4-BE49-F238E27FC236}">
              <a16:creationId xmlns:a16="http://schemas.microsoft.com/office/drawing/2014/main" id="{00000000-0008-0000-0100-00009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07" name="Text Box 2500">
          <a:extLst>
            <a:ext uri="{FF2B5EF4-FFF2-40B4-BE49-F238E27FC236}">
              <a16:creationId xmlns:a16="http://schemas.microsoft.com/office/drawing/2014/main" id="{00000000-0008-0000-0100-00009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08" name="Text Box 2501">
          <a:extLst>
            <a:ext uri="{FF2B5EF4-FFF2-40B4-BE49-F238E27FC236}">
              <a16:creationId xmlns:a16="http://schemas.microsoft.com/office/drawing/2014/main" id="{00000000-0008-0000-0100-0000A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09" name="Text Box 2502">
          <a:extLst>
            <a:ext uri="{FF2B5EF4-FFF2-40B4-BE49-F238E27FC236}">
              <a16:creationId xmlns:a16="http://schemas.microsoft.com/office/drawing/2014/main" id="{00000000-0008-0000-0100-0000A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10" name="Text Box 2503">
          <a:extLst>
            <a:ext uri="{FF2B5EF4-FFF2-40B4-BE49-F238E27FC236}">
              <a16:creationId xmlns:a16="http://schemas.microsoft.com/office/drawing/2014/main" id="{00000000-0008-0000-0100-0000A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11" name="Text Box 2504">
          <a:extLst>
            <a:ext uri="{FF2B5EF4-FFF2-40B4-BE49-F238E27FC236}">
              <a16:creationId xmlns:a16="http://schemas.microsoft.com/office/drawing/2014/main" id="{00000000-0008-0000-0100-0000A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12" name="Text Box 2505">
          <a:extLst>
            <a:ext uri="{FF2B5EF4-FFF2-40B4-BE49-F238E27FC236}">
              <a16:creationId xmlns:a16="http://schemas.microsoft.com/office/drawing/2014/main" id="{00000000-0008-0000-0100-0000A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13" name="Text Box 2506">
          <a:extLst>
            <a:ext uri="{FF2B5EF4-FFF2-40B4-BE49-F238E27FC236}">
              <a16:creationId xmlns:a16="http://schemas.microsoft.com/office/drawing/2014/main" id="{00000000-0008-0000-0100-0000A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14" name="Text Box 2507">
          <a:extLst>
            <a:ext uri="{FF2B5EF4-FFF2-40B4-BE49-F238E27FC236}">
              <a16:creationId xmlns:a16="http://schemas.microsoft.com/office/drawing/2014/main" id="{00000000-0008-0000-0100-0000A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15" name="Text Box 2508">
          <a:extLst>
            <a:ext uri="{FF2B5EF4-FFF2-40B4-BE49-F238E27FC236}">
              <a16:creationId xmlns:a16="http://schemas.microsoft.com/office/drawing/2014/main" id="{00000000-0008-0000-0100-0000A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16" name="Text Box 2509">
          <a:extLst>
            <a:ext uri="{FF2B5EF4-FFF2-40B4-BE49-F238E27FC236}">
              <a16:creationId xmlns:a16="http://schemas.microsoft.com/office/drawing/2014/main" id="{00000000-0008-0000-0100-0000A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17" name="Text Box 2510">
          <a:extLst>
            <a:ext uri="{FF2B5EF4-FFF2-40B4-BE49-F238E27FC236}">
              <a16:creationId xmlns:a16="http://schemas.microsoft.com/office/drawing/2014/main" id="{00000000-0008-0000-0100-0000A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18" name="Text Box 2511">
          <a:extLst>
            <a:ext uri="{FF2B5EF4-FFF2-40B4-BE49-F238E27FC236}">
              <a16:creationId xmlns:a16="http://schemas.microsoft.com/office/drawing/2014/main" id="{00000000-0008-0000-0100-0000A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19" name="Text Box 2512">
          <a:extLst>
            <a:ext uri="{FF2B5EF4-FFF2-40B4-BE49-F238E27FC236}">
              <a16:creationId xmlns:a16="http://schemas.microsoft.com/office/drawing/2014/main" id="{00000000-0008-0000-0100-0000A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20" name="Text Box 2513">
          <a:extLst>
            <a:ext uri="{FF2B5EF4-FFF2-40B4-BE49-F238E27FC236}">
              <a16:creationId xmlns:a16="http://schemas.microsoft.com/office/drawing/2014/main" id="{00000000-0008-0000-0100-0000A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21" name="Text Box 2514">
          <a:extLst>
            <a:ext uri="{FF2B5EF4-FFF2-40B4-BE49-F238E27FC236}">
              <a16:creationId xmlns:a16="http://schemas.microsoft.com/office/drawing/2014/main" id="{00000000-0008-0000-0100-0000A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22" name="Text Box 2515">
          <a:extLst>
            <a:ext uri="{FF2B5EF4-FFF2-40B4-BE49-F238E27FC236}">
              <a16:creationId xmlns:a16="http://schemas.microsoft.com/office/drawing/2014/main" id="{00000000-0008-0000-0100-0000A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23" name="Text Box 2516">
          <a:extLst>
            <a:ext uri="{FF2B5EF4-FFF2-40B4-BE49-F238E27FC236}">
              <a16:creationId xmlns:a16="http://schemas.microsoft.com/office/drawing/2014/main" id="{00000000-0008-0000-0100-0000A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24" name="Text Box 2517">
          <a:extLst>
            <a:ext uri="{FF2B5EF4-FFF2-40B4-BE49-F238E27FC236}">
              <a16:creationId xmlns:a16="http://schemas.microsoft.com/office/drawing/2014/main" id="{00000000-0008-0000-0100-0000B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25" name="Text Box 2518">
          <a:extLst>
            <a:ext uri="{FF2B5EF4-FFF2-40B4-BE49-F238E27FC236}">
              <a16:creationId xmlns:a16="http://schemas.microsoft.com/office/drawing/2014/main" id="{00000000-0008-0000-0100-0000B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26" name="Text Box 2519">
          <a:extLst>
            <a:ext uri="{FF2B5EF4-FFF2-40B4-BE49-F238E27FC236}">
              <a16:creationId xmlns:a16="http://schemas.microsoft.com/office/drawing/2014/main" id="{00000000-0008-0000-0100-0000B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27" name="Text Box 2520">
          <a:extLst>
            <a:ext uri="{FF2B5EF4-FFF2-40B4-BE49-F238E27FC236}">
              <a16:creationId xmlns:a16="http://schemas.microsoft.com/office/drawing/2014/main" id="{00000000-0008-0000-0100-0000B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28" name="Text Box 2521">
          <a:extLst>
            <a:ext uri="{FF2B5EF4-FFF2-40B4-BE49-F238E27FC236}">
              <a16:creationId xmlns:a16="http://schemas.microsoft.com/office/drawing/2014/main" id="{00000000-0008-0000-0100-0000B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29" name="Text Box 2522">
          <a:extLst>
            <a:ext uri="{FF2B5EF4-FFF2-40B4-BE49-F238E27FC236}">
              <a16:creationId xmlns:a16="http://schemas.microsoft.com/office/drawing/2014/main" id="{00000000-0008-0000-0100-0000B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30" name="Text Box 2523">
          <a:extLst>
            <a:ext uri="{FF2B5EF4-FFF2-40B4-BE49-F238E27FC236}">
              <a16:creationId xmlns:a16="http://schemas.microsoft.com/office/drawing/2014/main" id="{00000000-0008-0000-0100-0000B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31" name="Text Box 2524">
          <a:extLst>
            <a:ext uri="{FF2B5EF4-FFF2-40B4-BE49-F238E27FC236}">
              <a16:creationId xmlns:a16="http://schemas.microsoft.com/office/drawing/2014/main" id="{00000000-0008-0000-0100-0000B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32" name="Text Box 2525">
          <a:extLst>
            <a:ext uri="{FF2B5EF4-FFF2-40B4-BE49-F238E27FC236}">
              <a16:creationId xmlns:a16="http://schemas.microsoft.com/office/drawing/2014/main" id="{00000000-0008-0000-0100-0000B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33" name="Text Box 2526">
          <a:extLst>
            <a:ext uri="{FF2B5EF4-FFF2-40B4-BE49-F238E27FC236}">
              <a16:creationId xmlns:a16="http://schemas.microsoft.com/office/drawing/2014/main" id="{00000000-0008-0000-0100-0000B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34" name="Text Box 2527">
          <a:extLst>
            <a:ext uri="{FF2B5EF4-FFF2-40B4-BE49-F238E27FC236}">
              <a16:creationId xmlns:a16="http://schemas.microsoft.com/office/drawing/2014/main" id="{00000000-0008-0000-0100-0000B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35" name="Text Box 2528">
          <a:extLst>
            <a:ext uri="{FF2B5EF4-FFF2-40B4-BE49-F238E27FC236}">
              <a16:creationId xmlns:a16="http://schemas.microsoft.com/office/drawing/2014/main" id="{00000000-0008-0000-0100-0000B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36" name="Text Box 2529">
          <a:extLst>
            <a:ext uri="{FF2B5EF4-FFF2-40B4-BE49-F238E27FC236}">
              <a16:creationId xmlns:a16="http://schemas.microsoft.com/office/drawing/2014/main" id="{00000000-0008-0000-0100-0000B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37" name="Text Box 2530">
          <a:extLst>
            <a:ext uri="{FF2B5EF4-FFF2-40B4-BE49-F238E27FC236}">
              <a16:creationId xmlns:a16="http://schemas.microsoft.com/office/drawing/2014/main" id="{00000000-0008-0000-0100-0000B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38" name="Text Box 2531">
          <a:extLst>
            <a:ext uri="{FF2B5EF4-FFF2-40B4-BE49-F238E27FC236}">
              <a16:creationId xmlns:a16="http://schemas.microsoft.com/office/drawing/2014/main" id="{00000000-0008-0000-0100-0000B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39" name="Text Box 2532">
          <a:extLst>
            <a:ext uri="{FF2B5EF4-FFF2-40B4-BE49-F238E27FC236}">
              <a16:creationId xmlns:a16="http://schemas.microsoft.com/office/drawing/2014/main" id="{00000000-0008-0000-0100-0000B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40" name="Text Box 2533">
          <a:extLst>
            <a:ext uri="{FF2B5EF4-FFF2-40B4-BE49-F238E27FC236}">
              <a16:creationId xmlns:a16="http://schemas.microsoft.com/office/drawing/2014/main" id="{00000000-0008-0000-0100-0000C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41" name="Text Box 2534">
          <a:extLst>
            <a:ext uri="{FF2B5EF4-FFF2-40B4-BE49-F238E27FC236}">
              <a16:creationId xmlns:a16="http://schemas.microsoft.com/office/drawing/2014/main" id="{00000000-0008-0000-0100-0000C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42" name="Text Box 2535">
          <a:extLst>
            <a:ext uri="{FF2B5EF4-FFF2-40B4-BE49-F238E27FC236}">
              <a16:creationId xmlns:a16="http://schemas.microsoft.com/office/drawing/2014/main" id="{00000000-0008-0000-0100-0000C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43" name="Text Box 2536">
          <a:extLst>
            <a:ext uri="{FF2B5EF4-FFF2-40B4-BE49-F238E27FC236}">
              <a16:creationId xmlns:a16="http://schemas.microsoft.com/office/drawing/2014/main" id="{00000000-0008-0000-0100-0000C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44" name="Text Box 2537">
          <a:extLst>
            <a:ext uri="{FF2B5EF4-FFF2-40B4-BE49-F238E27FC236}">
              <a16:creationId xmlns:a16="http://schemas.microsoft.com/office/drawing/2014/main" id="{00000000-0008-0000-0100-0000C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45" name="Text Box 2538">
          <a:extLst>
            <a:ext uri="{FF2B5EF4-FFF2-40B4-BE49-F238E27FC236}">
              <a16:creationId xmlns:a16="http://schemas.microsoft.com/office/drawing/2014/main" id="{00000000-0008-0000-0100-0000C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46" name="Text Box 2539">
          <a:extLst>
            <a:ext uri="{FF2B5EF4-FFF2-40B4-BE49-F238E27FC236}">
              <a16:creationId xmlns:a16="http://schemas.microsoft.com/office/drawing/2014/main" id="{00000000-0008-0000-0100-0000C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47" name="Text Box 2540">
          <a:extLst>
            <a:ext uri="{FF2B5EF4-FFF2-40B4-BE49-F238E27FC236}">
              <a16:creationId xmlns:a16="http://schemas.microsoft.com/office/drawing/2014/main" id="{00000000-0008-0000-0100-0000C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48" name="Text Box 2541">
          <a:extLst>
            <a:ext uri="{FF2B5EF4-FFF2-40B4-BE49-F238E27FC236}">
              <a16:creationId xmlns:a16="http://schemas.microsoft.com/office/drawing/2014/main" id="{00000000-0008-0000-0100-0000C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49" name="Text Box 2542">
          <a:extLst>
            <a:ext uri="{FF2B5EF4-FFF2-40B4-BE49-F238E27FC236}">
              <a16:creationId xmlns:a16="http://schemas.microsoft.com/office/drawing/2014/main" id="{00000000-0008-0000-0100-0000C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50" name="Text Box 2543">
          <a:extLst>
            <a:ext uri="{FF2B5EF4-FFF2-40B4-BE49-F238E27FC236}">
              <a16:creationId xmlns:a16="http://schemas.microsoft.com/office/drawing/2014/main" id="{00000000-0008-0000-0100-0000C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51" name="Text Box 2544">
          <a:extLst>
            <a:ext uri="{FF2B5EF4-FFF2-40B4-BE49-F238E27FC236}">
              <a16:creationId xmlns:a16="http://schemas.microsoft.com/office/drawing/2014/main" id="{00000000-0008-0000-0100-0000C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52" name="Text Box 2545">
          <a:extLst>
            <a:ext uri="{FF2B5EF4-FFF2-40B4-BE49-F238E27FC236}">
              <a16:creationId xmlns:a16="http://schemas.microsoft.com/office/drawing/2014/main" id="{00000000-0008-0000-0100-0000C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53" name="Text Box 2546">
          <a:extLst>
            <a:ext uri="{FF2B5EF4-FFF2-40B4-BE49-F238E27FC236}">
              <a16:creationId xmlns:a16="http://schemas.microsoft.com/office/drawing/2014/main" id="{00000000-0008-0000-0100-0000C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54" name="Text Box 2547">
          <a:extLst>
            <a:ext uri="{FF2B5EF4-FFF2-40B4-BE49-F238E27FC236}">
              <a16:creationId xmlns:a16="http://schemas.microsoft.com/office/drawing/2014/main" id="{00000000-0008-0000-0100-0000C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55" name="Text Box 2548">
          <a:extLst>
            <a:ext uri="{FF2B5EF4-FFF2-40B4-BE49-F238E27FC236}">
              <a16:creationId xmlns:a16="http://schemas.microsoft.com/office/drawing/2014/main" id="{00000000-0008-0000-0100-0000C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56" name="Text Box 2549">
          <a:extLst>
            <a:ext uri="{FF2B5EF4-FFF2-40B4-BE49-F238E27FC236}">
              <a16:creationId xmlns:a16="http://schemas.microsoft.com/office/drawing/2014/main" id="{00000000-0008-0000-0100-0000D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57" name="Text Box 2550">
          <a:extLst>
            <a:ext uri="{FF2B5EF4-FFF2-40B4-BE49-F238E27FC236}">
              <a16:creationId xmlns:a16="http://schemas.microsoft.com/office/drawing/2014/main" id="{00000000-0008-0000-0100-0000D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58" name="Text Box 2551">
          <a:extLst>
            <a:ext uri="{FF2B5EF4-FFF2-40B4-BE49-F238E27FC236}">
              <a16:creationId xmlns:a16="http://schemas.microsoft.com/office/drawing/2014/main" id="{00000000-0008-0000-0100-0000D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59" name="Text Box 2552">
          <a:extLst>
            <a:ext uri="{FF2B5EF4-FFF2-40B4-BE49-F238E27FC236}">
              <a16:creationId xmlns:a16="http://schemas.microsoft.com/office/drawing/2014/main" id="{00000000-0008-0000-0100-0000D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60" name="Text Box 2553">
          <a:extLst>
            <a:ext uri="{FF2B5EF4-FFF2-40B4-BE49-F238E27FC236}">
              <a16:creationId xmlns:a16="http://schemas.microsoft.com/office/drawing/2014/main" id="{00000000-0008-0000-0100-0000D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61" name="Text Box 2554">
          <a:extLst>
            <a:ext uri="{FF2B5EF4-FFF2-40B4-BE49-F238E27FC236}">
              <a16:creationId xmlns:a16="http://schemas.microsoft.com/office/drawing/2014/main" id="{00000000-0008-0000-0100-0000D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62" name="Text Box 2555">
          <a:extLst>
            <a:ext uri="{FF2B5EF4-FFF2-40B4-BE49-F238E27FC236}">
              <a16:creationId xmlns:a16="http://schemas.microsoft.com/office/drawing/2014/main" id="{00000000-0008-0000-0100-0000D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63" name="Text Box 2556">
          <a:extLst>
            <a:ext uri="{FF2B5EF4-FFF2-40B4-BE49-F238E27FC236}">
              <a16:creationId xmlns:a16="http://schemas.microsoft.com/office/drawing/2014/main" id="{00000000-0008-0000-0100-0000D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64" name="Text Box 2557">
          <a:extLst>
            <a:ext uri="{FF2B5EF4-FFF2-40B4-BE49-F238E27FC236}">
              <a16:creationId xmlns:a16="http://schemas.microsoft.com/office/drawing/2014/main" id="{00000000-0008-0000-0100-0000D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65" name="Text Box 2558">
          <a:extLst>
            <a:ext uri="{FF2B5EF4-FFF2-40B4-BE49-F238E27FC236}">
              <a16:creationId xmlns:a16="http://schemas.microsoft.com/office/drawing/2014/main" id="{00000000-0008-0000-0100-0000D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66" name="Text Box 2559">
          <a:extLst>
            <a:ext uri="{FF2B5EF4-FFF2-40B4-BE49-F238E27FC236}">
              <a16:creationId xmlns:a16="http://schemas.microsoft.com/office/drawing/2014/main" id="{00000000-0008-0000-0100-0000D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67" name="Text Box 2560">
          <a:extLst>
            <a:ext uri="{FF2B5EF4-FFF2-40B4-BE49-F238E27FC236}">
              <a16:creationId xmlns:a16="http://schemas.microsoft.com/office/drawing/2014/main" id="{00000000-0008-0000-0100-0000D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68" name="Text Box 2561">
          <a:extLst>
            <a:ext uri="{FF2B5EF4-FFF2-40B4-BE49-F238E27FC236}">
              <a16:creationId xmlns:a16="http://schemas.microsoft.com/office/drawing/2014/main" id="{00000000-0008-0000-0100-0000D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69" name="Text Box 2562">
          <a:extLst>
            <a:ext uri="{FF2B5EF4-FFF2-40B4-BE49-F238E27FC236}">
              <a16:creationId xmlns:a16="http://schemas.microsoft.com/office/drawing/2014/main" id="{00000000-0008-0000-0100-0000D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70" name="Text Box 2563">
          <a:extLst>
            <a:ext uri="{FF2B5EF4-FFF2-40B4-BE49-F238E27FC236}">
              <a16:creationId xmlns:a16="http://schemas.microsoft.com/office/drawing/2014/main" id="{00000000-0008-0000-0100-0000D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71" name="Text Box 2564">
          <a:extLst>
            <a:ext uri="{FF2B5EF4-FFF2-40B4-BE49-F238E27FC236}">
              <a16:creationId xmlns:a16="http://schemas.microsoft.com/office/drawing/2014/main" id="{00000000-0008-0000-0100-0000D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72" name="Text Box 2565">
          <a:extLst>
            <a:ext uri="{FF2B5EF4-FFF2-40B4-BE49-F238E27FC236}">
              <a16:creationId xmlns:a16="http://schemas.microsoft.com/office/drawing/2014/main" id="{00000000-0008-0000-0100-0000E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73" name="Text Box 2566">
          <a:extLst>
            <a:ext uri="{FF2B5EF4-FFF2-40B4-BE49-F238E27FC236}">
              <a16:creationId xmlns:a16="http://schemas.microsoft.com/office/drawing/2014/main" id="{00000000-0008-0000-0100-0000E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74" name="Text Box 2567">
          <a:extLst>
            <a:ext uri="{FF2B5EF4-FFF2-40B4-BE49-F238E27FC236}">
              <a16:creationId xmlns:a16="http://schemas.microsoft.com/office/drawing/2014/main" id="{00000000-0008-0000-0100-0000E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75" name="Text Box 2568">
          <a:extLst>
            <a:ext uri="{FF2B5EF4-FFF2-40B4-BE49-F238E27FC236}">
              <a16:creationId xmlns:a16="http://schemas.microsoft.com/office/drawing/2014/main" id="{00000000-0008-0000-0100-0000E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76" name="Text Box 2569">
          <a:extLst>
            <a:ext uri="{FF2B5EF4-FFF2-40B4-BE49-F238E27FC236}">
              <a16:creationId xmlns:a16="http://schemas.microsoft.com/office/drawing/2014/main" id="{00000000-0008-0000-0100-0000E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77" name="Text Box 2570">
          <a:extLst>
            <a:ext uri="{FF2B5EF4-FFF2-40B4-BE49-F238E27FC236}">
              <a16:creationId xmlns:a16="http://schemas.microsoft.com/office/drawing/2014/main" id="{00000000-0008-0000-0100-0000E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78" name="Text Box 2571">
          <a:extLst>
            <a:ext uri="{FF2B5EF4-FFF2-40B4-BE49-F238E27FC236}">
              <a16:creationId xmlns:a16="http://schemas.microsoft.com/office/drawing/2014/main" id="{00000000-0008-0000-0100-0000E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79" name="Text Box 2572">
          <a:extLst>
            <a:ext uri="{FF2B5EF4-FFF2-40B4-BE49-F238E27FC236}">
              <a16:creationId xmlns:a16="http://schemas.microsoft.com/office/drawing/2014/main" id="{00000000-0008-0000-0100-0000E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80" name="Text Box 2573">
          <a:extLst>
            <a:ext uri="{FF2B5EF4-FFF2-40B4-BE49-F238E27FC236}">
              <a16:creationId xmlns:a16="http://schemas.microsoft.com/office/drawing/2014/main" id="{00000000-0008-0000-0100-0000E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81" name="Text Box 2574">
          <a:extLst>
            <a:ext uri="{FF2B5EF4-FFF2-40B4-BE49-F238E27FC236}">
              <a16:creationId xmlns:a16="http://schemas.microsoft.com/office/drawing/2014/main" id="{00000000-0008-0000-0100-0000E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82" name="Text Box 2575">
          <a:extLst>
            <a:ext uri="{FF2B5EF4-FFF2-40B4-BE49-F238E27FC236}">
              <a16:creationId xmlns:a16="http://schemas.microsoft.com/office/drawing/2014/main" id="{00000000-0008-0000-0100-0000E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83" name="Text Box 2576">
          <a:extLst>
            <a:ext uri="{FF2B5EF4-FFF2-40B4-BE49-F238E27FC236}">
              <a16:creationId xmlns:a16="http://schemas.microsoft.com/office/drawing/2014/main" id="{00000000-0008-0000-0100-0000E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84" name="Text Box 2577">
          <a:extLst>
            <a:ext uri="{FF2B5EF4-FFF2-40B4-BE49-F238E27FC236}">
              <a16:creationId xmlns:a16="http://schemas.microsoft.com/office/drawing/2014/main" id="{00000000-0008-0000-0100-0000E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85" name="Text Box 2578">
          <a:extLst>
            <a:ext uri="{FF2B5EF4-FFF2-40B4-BE49-F238E27FC236}">
              <a16:creationId xmlns:a16="http://schemas.microsoft.com/office/drawing/2014/main" id="{00000000-0008-0000-0100-0000E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86" name="Text Box 2579">
          <a:extLst>
            <a:ext uri="{FF2B5EF4-FFF2-40B4-BE49-F238E27FC236}">
              <a16:creationId xmlns:a16="http://schemas.microsoft.com/office/drawing/2014/main" id="{00000000-0008-0000-0100-0000E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87" name="Text Box 2580">
          <a:extLst>
            <a:ext uri="{FF2B5EF4-FFF2-40B4-BE49-F238E27FC236}">
              <a16:creationId xmlns:a16="http://schemas.microsoft.com/office/drawing/2014/main" id="{00000000-0008-0000-0100-0000E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88" name="Text Box 2581">
          <a:extLst>
            <a:ext uri="{FF2B5EF4-FFF2-40B4-BE49-F238E27FC236}">
              <a16:creationId xmlns:a16="http://schemas.microsoft.com/office/drawing/2014/main" id="{00000000-0008-0000-0100-0000F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89" name="Text Box 2582">
          <a:extLst>
            <a:ext uri="{FF2B5EF4-FFF2-40B4-BE49-F238E27FC236}">
              <a16:creationId xmlns:a16="http://schemas.microsoft.com/office/drawing/2014/main" id="{00000000-0008-0000-0100-0000F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90" name="Text Box 2583">
          <a:extLst>
            <a:ext uri="{FF2B5EF4-FFF2-40B4-BE49-F238E27FC236}">
              <a16:creationId xmlns:a16="http://schemas.microsoft.com/office/drawing/2014/main" id="{00000000-0008-0000-0100-0000F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91" name="Text Box 2584">
          <a:extLst>
            <a:ext uri="{FF2B5EF4-FFF2-40B4-BE49-F238E27FC236}">
              <a16:creationId xmlns:a16="http://schemas.microsoft.com/office/drawing/2014/main" id="{00000000-0008-0000-0100-0000F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92" name="Text Box 2585">
          <a:extLst>
            <a:ext uri="{FF2B5EF4-FFF2-40B4-BE49-F238E27FC236}">
              <a16:creationId xmlns:a16="http://schemas.microsoft.com/office/drawing/2014/main" id="{00000000-0008-0000-0100-0000F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93" name="Text Box 2586">
          <a:extLst>
            <a:ext uri="{FF2B5EF4-FFF2-40B4-BE49-F238E27FC236}">
              <a16:creationId xmlns:a16="http://schemas.microsoft.com/office/drawing/2014/main" id="{00000000-0008-0000-0100-0000F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94" name="Text Box 2587">
          <a:extLst>
            <a:ext uri="{FF2B5EF4-FFF2-40B4-BE49-F238E27FC236}">
              <a16:creationId xmlns:a16="http://schemas.microsoft.com/office/drawing/2014/main" id="{00000000-0008-0000-0100-0000F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95" name="Text Box 2588">
          <a:extLst>
            <a:ext uri="{FF2B5EF4-FFF2-40B4-BE49-F238E27FC236}">
              <a16:creationId xmlns:a16="http://schemas.microsoft.com/office/drawing/2014/main" id="{00000000-0008-0000-0100-0000F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96" name="Text Box 2589">
          <a:extLst>
            <a:ext uri="{FF2B5EF4-FFF2-40B4-BE49-F238E27FC236}">
              <a16:creationId xmlns:a16="http://schemas.microsoft.com/office/drawing/2014/main" id="{00000000-0008-0000-0100-0000F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97" name="Text Box 2590">
          <a:extLst>
            <a:ext uri="{FF2B5EF4-FFF2-40B4-BE49-F238E27FC236}">
              <a16:creationId xmlns:a16="http://schemas.microsoft.com/office/drawing/2014/main" id="{00000000-0008-0000-0100-0000F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98" name="Text Box 2591">
          <a:extLst>
            <a:ext uri="{FF2B5EF4-FFF2-40B4-BE49-F238E27FC236}">
              <a16:creationId xmlns:a16="http://schemas.microsoft.com/office/drawing/2014/main" id="{00000000-0008-0000-0100-0000F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299" name="Text Box 2592">
          <a:extLst>
            <a:ext uri="{FF2B5EF4-FFF2-40B4-BE49-F238E27FC236}">
              <a16:creationId xmlns:a16="http://schemas.microsoft.com/office/drawing/2014/main" id="{00000000-0008-0000-0100-0000F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00" name="Text Box 2593">
          <a:extLst>
            <a:ext uri="{FF2B5EF4-FFF2-40B4-BE49-F238E27FC236}">
              <a16:creationId xmlns:a16="http://schemas.microsoft.com/office/drawing/2014/main" id="{00000000-0008-0000-0100-0000F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01" name="Text Box 2594">
          <a:extLst>
            <a:ext uri="{FF2B5EF4-FFF2-40B4-BE49-F238E27FC236}">
              <a16:creationId xmlns:a16="http://schemas.microsoft.com/office/drawing/2014/main" id="{00000000-0008-0000-0100-0000F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02" name="Text Box 2595">
          <a:extLst>
            <a:ext uri="{FF2B5EF4-FFF2-40B4-BE49-F238E27FC236}">
              <a16:creationId xmlns:a16="http://schemas.microsoft.com/office/drawing/2014/main" id="{00000000-0008-0000-0100-0000F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03" name="Text Box 2596">
          <a:extLst>
            <a:ext uri="{FF2B5EF4-FFF2-40B4-BE49-F238E27FC236}">
              <a16:creationId xmlns:a16="http://schemas.microsoft.com/office/drawing/2014/main" id="{00000000-0008-0000-0100-0000F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04" name="Text Box 2597">
          <a:extLst>
            <a:ext uri="{FF2B5EF4-FFF2-40B4-BE49-F238E27FC236}">
              <a16:creationId xmlns:a16="http://schemas.microsoft.com/office/drawing/2014/main" id="{00000000-0008-0000-0100-00000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05" name="Text Box 2598">
          <a:extLst>
            <a:ext uri="{FF2B5EF4-FFF2-40B4-BE49-F238E27FC236}">
              <a16:creationId xmlns:a16="http://schemas.microsoft.com/office/drawing/2014/main" id="{00000000-0008-0000-0100-00000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06" name="Text Box 2599">
          <a:extLst>
            <a:ext uri="{FF2B5EF4-FFF2-40B4-BE49-F238E27FC236}">
              <a16:creationId xmlns:a16="http://schemas.microsoft.com/office/drawing/2014/main" id="{00000000-0008-0000-0100-00000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07" name="Text Box 2600">
          <a:extLst>
            <a:ext uri="{FF2B5EF4-FFF2-40B4-BE49-F238E27FC236}">
              <a16:creationId xmlns:a16="http://schemas.microsoft.com/office/drawing/2014/main" id="{00000000-0008-0000-0100-00000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08" name="Text Box 2601">
          <a:extLst>
            <a:ext uri="{FF2B5EF4-FFF2-40B4-BE49-F238E27FC236}">
              <a16:creationId xmlns:a16="http://schemas.microsoft.com/office/drawing/2014/main" id="{00000000-0008-0000-0100-00000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09" name="Text Box 2602">
          <a:extLst>
            <a:ext uri="{FF2B5EF4-FFF2-40B4-BE49-F238E27FC236}">
              <a16:creationId xmlns:a16="http://schemas.microsoft.com/office/drawing/2014/main" id="{00000000-0008-0000-0100-00000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10" name="Text Box 2603">
          <a:extLst>
            <a:ext uri="{FF2B5EF4-FFF2-40B4-BE49-F238E27FC236}">
              <a16:creationId xmlns:a16="http://schemas.microsoft.com/office/drawing/2014/main" id="{00000000-0008-0000-0100-00000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11" name="Text Box 2604">
          <a:extLst>
            <a:ext uri="{FF2B5EF4-FFF2-40B4-BE49-F238E27FC236}">
              <a16:creationId xmlns:a16="http://schemas.microsoft.com/office/drawing/2014/main" id="{00000000-0008-0000-0100-00000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12" name="Text Box 2605">
          <a:extLst>
            <a:ext uri="{FF2B5EF4-FFF2-40B4-BE49-F238E27FC236}">
              <a16:creationId xmlns:a16="http://schemas.microsoft.com/office/drawing/2014/main" id="{00000000-0008-0000-0100-00000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13" name="Text Box 2606">
          <a:extLst>
            <a:ext uri="{FF2B5EF4-FFF2-40B4-BE49-F238E27FC236}">
              <a16:creationId xmlns:a16="http://schemas.microsoft.com/office/drawing/2014/main" id="{00000000-0008-0000-0100-00000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14" name="Text Box 2607">
          <a:extLst>
            <a:ext uri="{FF2B5EF4-FFF2-40B4-BE49-F238E27FC236}">
              <a16:creationId xmlns:a16="http://schemas.microsoft.com/office/drawing/2014/main" id="{00000000-0008-0000-0100-00000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15" name="Text Box 2608">
          <a:extLst>
            <a:ext uri="{FF2B5EF4-FFF2-40B4-BE49-F238E27FC236}">
              <a16:creationId xmlns:a16="http://schemas.microsoft.com/office/drawing/2014/main" id="{00000000-0008-0000-0100-00000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16" name="Text Box 2609">
          <a:extLst>
            <a:ext uri="{FF2B5EF4-FFF2-40B4-BE49-F238E27FC236}">
              <a16:creationId xmlns:a16="http://schemas.microsoft.com/office/drawing/2014/main" id="{00000000-0008-0000-0100-00000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17" name="Text Box 2610">
          <a:extLst>
            <a:ext uri="{FF2B5EF4-FFF2-40B4-BE49-F238E27FC236}">
              <a16:creationId xmlns:a16="http://schemas.microsoft.com/office/drawing/2014/main" id="{00000000-0008-0000-0100-00000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18" name="Text Box 2611">
          <a:extLst>
            <a:ext uri="{FF2B5EF4-FFF2-40B4-BE49-F238E27FC236}">
              <a16:creationId xmlns:a16="http://schemas.microsoft.com/office/drawing/2014/main" id="{00000000-0008-0000-0100-00000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19" name="Text Box 2612">
          <a:extLst>
            <a:ext uri="{FF2B5EF4-FFF2-40B4-BE49-F238E27FC236}">
              <a16:creationId xmlns:a16="http://schemas.microsoft.com/office/drawing/2014/main" id="{00000000-0008-0000-0100-00000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20" name="Text Box 2613">
          <a:extLst>
            <a:ext uri="{FF2B5EF4-FFF2-40B4-BE49-F238E27FC236}">
              <a16:creationId xmlns:a16="http://schemas.microsoft.com/office/drawing/2014/main" id="{00000000-0008-0000-0100-00001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21" name="Text Box 2614">
          <a:extLst>
            <a:ext uri="{FF2B5EF4-FFF2-40B4-BE49-F238E27FC236}">
              <a16:creationId xmlns:a16="http://schemas.microsoft.com/office/drawing/2014/main" id="{00000000-0008-0000-0100-00001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22" name="Text Box 2615">
          <a:extLst>
            <a:ext uri="{FF2B5EF4-FFF2-40B4-BE49-F238E27FC236}">
              <a16:creationId xmlns:a16="http://schemas.microsoft.com/office/drawing/2014/main" id="{00000000-0008-0000-0100-00001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23" name="Text Box 2616">
          <a:extLst>
            <a:ext uri="{FF2B5EF4-FFF2-40B4-BE49-F238E27FC236}">
              <a16:creationId xmlns:a16="http://schemas.microsoft.com/office/drawing/2014/main" id="{00000000-0008-0000-0100-00001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24" name="Text Box 2617">
          <a:extLst>
            <a:ext uri="{FF2B5EF4-FFF2-40B4-BE49-F238E27FC236}">
              <a16:creationId xmlns:a16="http://schemas.microsoft.com/office/drawing/2014/main" id="{00000000-0008-0000-0100-00001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25" name="Text Box 2618">
          <a:extLst>
            <a:ext uri="{FF2B5EF4-FFF2-40B4-BE49-F238E27FC236}">
              <a16:creationId xmlns:a16="http://schemas.microsoft.com/office/drawing/2014/main" id="{00000000-0008-0000-0100-00001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26" name="Text Box 2619">
          <a:extLst>
            <a:ext uri="{FF2B5EF4-FFF2-40B4-BE49-F238E27FC236}">
              <a16:creationId xmlns:a16="http://schemas.microsoft.com/office/drawing/2014/main" id="{00000000-0008-0000-0100-00001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27" name="Text Box 2620">
          <a:extLst>
            <a:ext uri="{FF2B5EF4-FFF2-40B4-BE49-F238E27FC236}">
              <a16:creationId xmlns:a16="http://schemas.microsoft.com/office/drawing/2014/main" id="{00000000-0008-0000-0100-00001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28" name="Text Box 2621">
          <a:extLst>
            <a:ext uri="{FF2B5EF4-FFF2-40B4-BE49-F238E27FC236}">
              <a16:creationId xmlns:a16="http://schemas.microsoft.com/office/drawing/2014/main" id="{00000000-0008-0000-0100-00001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29" name="Text Box 2622">
          <a:extLst>
            <a:ext uri="{FF2B5EF4-FFF2-40B4-BE49-F238E27FC236}">
              <a16:creationId xmlns:a16="http://schemas.microsoft.com/office/drawing/2014/main" id="{00000000-0008-0000-0100-00001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30" name="Text Box 2623">
          <a:extLst>
            <a:ext uri="{FF2B5EF4-FFF2-40B4-BE49-F238E27FC236}">
              <a16:creationId xmlns:a16="http://schemas.microsoft.com/office/drawing/2014/main" id="{00000000-0008-0000-0100-00001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31" name="Text Box 2624">
          <a:extLst>
            <a:ext uri="{FF2B5EF4-FFF2-40B4-BE49-F238E27FC236}">
              <a16:creationId xmlns:a16="http://schemas.microsoft.com/office/drawing/2014/main" id="{00000000-0008-0000-0100-00001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32" name="Text Box 2625">
          <a:extLst>
            <a:ext uri="{FF2B5EF4-FFF2-40B4-BE49-F238E27FC236}">
              <a16:creationId xmlns:a16="http://schemas.microsoft.com/office/drawing/2014/main" id="{00000000-0008-0000-0100-00001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33" name="Text Box 2626">
          <a:extLst>
            <a:ext uri="{FF2B5EF4-FFF2-40B4-BE49-F238E27FC236}">
              <a16:creationId xmlns:a16="http://schemas.microsoft.com/office/drawing/2014/main" id="{00000000-0008-0000-0100-00001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34" name="Text Box 2627">
          <a:extLst>
            <a:ext uri="{FF2B5EF4-FFF2-40B4-BE49-F238E27FC236}">
              <a16:creationId xmlns:a16="http://schemas.microsoft.com/office/drawing/2014/main" id="{00000000-0008-0000-0100-00001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35" name="Text Box 2628">
          <a:extLst>
            <a:ext uri="{FF2B5EF4-FFF2-40B4-BE49-F238E27FC236}">
              <a16:creationId xmlns:a16="http://schemas.microsoft.com/office/drawing/2014/main" id="{00000000-0008-0000-0100-00001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36" name="Text Box 2629">
          <a:extLst>
            <a:ext uri="{FF2B5EF4-FFF2-40B4-BE49-F238E27FC236}">
              <a16:creationId xmlns:a16="http://schemas.microsoft.com/office/drawing/2014/main" id="{00000000-0008-0000-0100-00002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37" name="Text Box 2630">
          <a:extLst>
            <a:ext uri="{FF2B5EF4-FFF2-40B4-BE49-F238E27FC236}">
              <a16:creationId xmlns:a16="http://schemas.microsoft.com/office/drawing/2014/main" id="{00000000-0008-0000-0100-00002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38" name="Text Box 2631">
          <a:extLst>
            <a:ext uri="{FF2B5EF4-FFF2-40B4-BE49-F238E27FC236}">
              <a16:creationId xmlns:a16="http://schemas.microsoft.com/office/drawing/2014/main" id="{00000000-0008-0000-0100-00002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39" name="Text Box 2632">
          <a:extLst>
            <a:ext uri="{FF2B5EF4-FFF2-40B4-BE49-F238E27FC236}">
              <a16:creationId xmlns:a16="http://schemas.microsoft.com/office/drawing/2014/main" id="{00000000-0008-0000-0100-00002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40" name="Text Box 2633">
          <a:extLst>
            <a:ext uri="{FF2B5EF4-FFF2-40B4-BE49-F238E27FC236}">
              <a16:creationId xmlns:a16="http://schemas.microsoft.com/office/drawing/2014/main" id="{00000000-0008-0000-0100-00002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41" name="Text Box 2634">
          <a:extLst>
            <a:ext uri="{FF2B5EF4-FFF2-40B4-BE49-F238E27FC236}">
              <a16:creationId xmlns:a16="http://schemas.microsoft.com/office/drawing/2014/main" id="{00000000-0008-0000-0100-00002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42" name="Text Box 2635">
          <a:extLst>
            <a:ext uri="{FF2B5EF4-FFF2-40B4-BE49-F238E27FC236}">
              <a16:creationId xmlns:a16="http://schemas.microsoft.com/office/drawing/2014/main" id="{00000000-0008-0000-0100-00002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43" name="Text Box 2636">
          <a:extLst>
            <a:ext uri="{FF2B5EF4-FFF2-40B4-BE49-F238E27FC236}">
              <a16:creationId xmlns:a16="http://schemas.microsoft.com/office/drawing/2014/main" id="{00000000-0008-0000-0100-00002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44" name="Text Box 2637">
          <a:extLst>
            <a:ext uri="{FF2B5EF4-FFF2-40B4-BE49-F238E27FC236}">
              <a16:creationId xmlns:a16="http://schemas.microsoft.com/office/drawing/2014/main" id="{00000000-0008-0000-0100-00002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45" name="Text Box 2638">
          <a:extLst>
            <a:ext uri="{FF2B5EF4-FFF2-40B4-BE49-F238E27FC236}">
              <a16:creationId xmlns:a16="http://schemas.microsoft.com/office/drawing/2014/main" id="{00000000-0008-0000-0100-00002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46" name="Text Box 2639">
          <a:extLst>
            <a:ext uri="{FF2B5EF4-FFF2-40B4-BE49-F238E27FC236}">
              <a16:creationId xmlns:a16="http://schemas.microsoft.com/office/drawing/2014/main" id="{00000000-0008-0000-0100-00002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47" name="Text Box 2640">
          <a:extLst>
            <a:ext uri="{FF2B5EF4-FFF2-40B4-BE49-F238E27FC236}">
              <a16:creationId xmlns:a16="http://schemas.microsoft.com/office/drawing/2014/main" id="{00000000-0008-0000-0100-00002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48" name="Text Box 2641">
          <a:extLst>
            <a:ext uri="{FF2B5EF4-FFF2-40B4-BE49-F238E27FC236}">
              <a16:creationId xmlns:a16="http://schemas.microsoft.com/office/drawing/2014/main" id="{00000000-0008-0000-0100-00002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49" name="Text Box 2642">
          <a:extLst>
            <a:ext uri="{FF2B5EF4-FFF2-40B4-BE49-F238E27FC236}">
              <a16:creationId xmlns:a16="http://schemas.microsoft.com/office/drawing/2014/main" id="{00000000-0008-0000-0100-00002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50" name="Text Box 2643">
          <a:extLst>
            <a:ext uri="{FF2B5EF4-FFF2-40B4-BE49-F238E27FC236}">
              <a16:creationId xmlns:a16="http://schemas.microsoft.com/office/drawing/2014/main" id="{00000000-0008-0000-0100-00002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51" name="Text Box 2644">
          <a:extLst>
            <a:ext uri="{FF2B5EF4-FFF2-40B4-BE49-F238E27FC236}">
              <a16:creationId xmlns:a16="http://schemas.microsoft.com/office/drawing/2014/main" id="{00000000-0008-0000-0100-00002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52" name="Text Box 2645">
          <a:extLst>
            <a:ext uri="{FF2B5EF4-FFF2-40B4-BE49-F238E27FC236}">
              <a16:creationId xmlns:a16="http://schemas.microsoft.com/office/drawing/2014/main" id="{00000000-0008-0000-0100-00003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53" name="Text Box 2646">
          <a:extLst>
            <a:ext uri="{FF2B5EF4-FFF2-40B4-BE49-F238E27FC236}">
              <a16:creationId xmlns:a16="http://schemas.microsoft.com/office/drawing/2014/main" id="{00000000-0008-0000-0100-00003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54" name="Text Box 2647">
          <a:extLst>
            <a:ext uri="{FF2B5EF4-FFF2-40B4-BE49-F238E27FC236}">
              <a16:creationId xmlns:a16="http://schemas.microsoft.com/office/drawing/2014/main" id="{00000000-0008-0000-0100-00003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55" name="Text Box 2648">
          <a:extLst>
            <a:ext uri="{FF2B5EF4-FFF2-40B4-BE49-F238E27FC236}">
              <a16:creationId xmlns:a16="http://schemas.microsoft.com/office/drawing/2014/main" id="{00000000-0008-0000-0100-00003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56" name="Text Box 2649">
          <a:extLst>
            <a:ext uri="{FF2B5EF4-FFF2-40B4-BE49-F238E27FC236}">
              <a16:creationId xmlns:a16="http://schemas.microsoft.com/office/drawing/2014/main" id="{00000000-0008-0000-0100-00003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57" name="Text Box 2650">
          <a:extLst>
            <a:ext uri="{FF2B5EF4-FFF2-40B4-BE49-F238E27FC236}">
              <a16:creationId xmlns:a16="http://schemas.microsoft.com/office/drawing/2014/main" id="{00000000-0008-0000-0100-00003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58" name="Text Box 2651">
          <a:extLst>
            <a:ext uri="{FF2B5EF4-FFF2-40B4-BE49-F238E27FC236}">
              <a16:creationId xmlns:a16="http://schemas.microsoft.com/office/drawing/2014/main" id="{00000000-0008-0000-0100-00003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59" name="Text Box 2652">
          <a:extLst>
            <a:ext uri="{FF2B5EF4-FFF2-40B4-BE49-F238E27FC236}">
              <a16:creationId xmlns:a16="http://schemas.microsoft.com/office/drawing/2014/main" id="{00000000-0008-0000-0100-00003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60" name="Text Box 2653">
          <a:extLst>
            <a:ext uri="{FF2B5EF4-FFF2-40B4-BE49-F238E27FC236}">
              <a16:creationId xmlns:a16="http://schemas.microsoft.com/office/drawing/2014/main" id="{00000000-0008-0000-0100-00003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61" name="Text Box 2654">
          <a:extLst>
            <a:ext uri="{FF2B5EF4-FFF2-40B4-BE49-F238E27FC236}">
              <a16:creationId xmlns:a16="http://schemas.microsoft.com/office/drawing/2014/main" id="{00000000-0008-0000-0100-00003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62" name="Text Box 2655">
          <a:extLst>
            <a:ext uri="{FF2B5EF4-FFF2-40B4-BE49-F238E27FC236}">
              <a16:creationId xmlns:a16="http://schemas.microsoft.com/office/drawing/2014/main" id="{00000000-0008-0000-0100-00003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63" name="Text Box 2656">
          <a:extLst>
            <a:ext uri="{FF2B5EF4-FFF2-40B4-BE49-F238E27FC236}">
              <a16:creationId xmlns:a16="http://schemas.microsoft.com/office/drawing/2014/main" id="{00000000-0008-0000-0100-00003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64" name="Text Box 2657">
          <a:extLst>
            <a:ext uri="{FF2B5EF4-FFF2-40B4-BE49-F238E27FC236}">
              <a16:creationId xmlns:a16="http://schemas.microsoft.com/office/drawing/2014/main" id="{00000000-0008-0000-0100-00003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65" name="Text Box 2658">
          <a:extLst>
            <a:ext uri="{FF2B5EF4-FFF2-40B4-BE49-F238E27FC236}">
              <a16:creationId xmlns:a16="http://schemas.microsoft.com/office/drawing/2014/main" id="{00000000-0008-0000-0100-00003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66" name="Text Box 2659">
          <a:extLst>
            <a:ext uri="{FF2B5EF4-FFF2-40B4-BE49-F238E27FC236}">
              <a16:creationId xmlns:a16="http://schemas.microsoft.com/office/drawing/2014/main" id="{00000000-0008-0000-0100-00003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67" name="Text Box 2660">
          <a:extLst>
            <a:ext uri="{FF2B5EF4-FFF2-40B4-BE49-F238E27FC236}">
              <a16:creationId xmlns:a16="http://schemas.microsoft.com/office/drawing/2014/main" id="{00000000-0008-0000-0100-00003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68" name="Text Box 2661">
          <a:extLst>
            <a:ext uri="{FF2B5EF4-FFF2-40B4-BE49-F238E27FC236}">
              <a16:creationId xmlns:a16="http://schemas.microsoft.com/office/drawing/2014/main" id="{00000000-0008-0000-0100-00004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69" name="Text Box 2662">
          <a:extLst>
            <a:ext uri="{FF2B5EF4-FFF2-40B4-BE49-F238E27FC236}">
              <a16:creationId xmlns:a16="http://schemas.microsoft.com/office/drawing/2014/main" id="{00000000-0008-0000-0100-00004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70" name="Text Box 2663">
          <a:extLst>
            <a:ext uri="{FF2B5EF4-FFF2-40B4-BE49-F238E27FC236}">
              <a16:creationId xmlns:a16="http://schemas.microsoft.com/office/drawing/2014/main" id="{00000000-0008-0000-0100-00004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71" name="Text Box 2664">
          <a:extLst>
            <a:ext uri="{FF2B5EF4-FFF2-40B4-BE49-F238E27FC236}">
              <a16:creationId xmlns:a16="http://schemas.microsoft.com/office/drawing/2014/main" id="{00000000-0008-0000-0100-00004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72" name="Text Box 2665">
          <a:extLst>
            <a:ext uri="{FF2B5EF4-FFF2-40B4-BE49-F238E27FC236}">
              <a16:creationId xmlns:a16="http://schemas.microsoft.com/office/drawing/2014/main" id="{00000000-0008-0000-0100-00004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73" name="Text Box 2666">
          <a:extLst>
            <a:ext uri="{FF2B5EF4-FFF2-40B4-BE49-F238E27FC236}">
              <a16:creationId xmlns:a16="http://schemas.microsoft.com/office/drawing/2014/main" id="{00000000-0008-0000-0100-00004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74" name="Text Box 2667">
          <a:extLst>
            <a:ext uri="{FF2B5EF4-FFF2-40B4-BE49-F238E27FC236}">
              <a16:creationId xmlns:a16="http://schemas.microsoft.com/office/drawing/2014/main" id="{00000000-0008-0000-0100-00004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75" name="Text Box 2668">
          <a:extLst>
            <a:ext uri="{FF2B5EF4-FFF2-40B4-BE49-F238E27FC236}">
              <a16:creationId xmlns:a16="http://schemas.microsoft.com/office/drawing/2014/main" id="{00000000-0008-0000-0100-00004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76" name="Text Box 2669">
          <a:extLst>
            <a:ext uri="{FF2B5EF4-FFF2-40B4-BE49-F238E27FC236}">
              <a16:creationId xmlns:a16="http://schemas.microsoft.com/office/drawing/2014/main" id="{00000000-0008-0000-0100-00004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77" name="Text Box 2670">
          <a:extLst>
            <a:ext uri="{FF2B5EF4-FFF2-40B4-BE49-F238E27FC236}">
              <a16:creationId xmlns:a16="http://schemas.microsoft.com/office/drawing/2014/main" id="{00000000-0008-0000-0100-00004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78" name="Text Box 2671">
          <a:extLst>
            <a:ext uri="{FF2B5EF4-FFF2-40B4-BE49-F238E27FC236}">
              <a16:creationId xmlns:a16="http://schemas.microsoft.com/office/drawing/2014/main" id="{00000000-0008-0000-0100-00004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79" name="Text Box 2672">
          <a:extLst>
            <a:ext uri="{FF2B5EF4-FFF2-40B4-BE49-F238E27FC236}">
              <a16:creationId xmlns:a16="http://schemas.microsoft.com/office/drawing/2014/main" id="{00000000-0008-0000-0100-00004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80" name="Text Box 2673">
          <a:extLst>
            <a:ext uri="{FF2B5EF4-FFF2-40B4-BE49-F238E27FC236}">
              <a16:creationId xmlns:a16="http://schemas.microsoft.com/office/drawing/2014/main" id="{00000000-0008-0000-0100-00004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81" name="Text Box 2674">
          <a:extLst>
            <a:ext uri="{FF2B5EF4-FFF2-40B4-BE49-F238E27FC236}">
              <a16:creationId xmlns:a16="http://schemas.microsoft.com/office/drawing/2014/main" id="{00000000-0008-0000-0100-00004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82" name="Text Box 2675">
          <a:extLst>
            <a:ext uri="{FF2B5EF4-FFF2-40B4-BE49-F238E27FC236}">
              <a16:creationId xmlns:a16="http://schemas.microsoft.com/office/drawing/2014/main" id="{00000000-0008-0000-0100-00004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83" name="Text Box 2676">
          <a:extLst>
            <a:ext uri="{FF2B5EF4-FFF2-40B4-BE49-F238E27FC236}">
              <a16:creationId xmlns:a16="http://schemas.microsoft.com/office/drawing/2014/main" id="{00000000-0008-0000-0100-00004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84" name="Text Box 2677">
          <a:extLst>
            <a:ext uri="{FF2B5EF4-FFF2-40B4-BE49-F238E27FC236}">
              <a16:creationId xmlns:a16="http://schemas.microsoft.com/office/drawing/2014/main" id="{00000000-0008-0000-0100-00005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85" name="Text Box 2678">
          <a:extLst>
            <a:ext uri="{FF2B5EF4-FFF2-40B4-BE49-F238E27FC236}">
              <a16:creationId xmlns:a16="http://schemas.microsoft.com/office/drawing/2014/main" id="{00000000-0008-0000-0100-00005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86" name="Text Box 2679">
          <a:extLst>
            <a:ext uri="{FF2B5EF4-FFF2-40B4-BE49-F238E27FC236}">
              <a16:creationId xmlns:a16="http://schemas.microsoft.com/office/drawing/2014/main" id="{00000000-0008-0000-0100-00005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87" name="Text Box 2680">
          <a:extLst>
            <a:ext uri="{FF2B5EF4-FFF2-40B4-BE49-F238E27FC236}">
              <a16:creationId xmlns:a16="http://schemas.microsoft.com/office/drawing/2014/main" id="{00000000-0008-0000-0100-00005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88" name="Text Box 2681">
          <a:extLst>
            <a:ext uri="{FF2B5EF4-FFF2-40B4-BE49-F238E27FC236}">
              <a16:creationId xmlns:a16="http://schemas.microsoft.com/office/drawing/2014/main" id="{00000000-0008-0000-0100-00005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89" name="Text Box 2682">
          <a:extLst>
            <a:ext uri="{FF2B5EF4-FFF2-40B4-BE49-F238E27FC236}">
              <a16:creationId xmlns:a16="http://schemas.microsoft.com/office/drawing/2014/main" id="{00000000-0008-0000-0100-00005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90" name="Text Box 2683">
          <a:extLst>
            <a:ext uri="{FF2B5EF4-FFF2-40B4-BE49-F238E27FC236}">
              <a16:creationId xmlns:a16="http://schemas.microsoft.com/office/drawing/2014/main" id="{00000000-0008-0000-0100-00005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91" name="Text Box 2684">
          <a:extLst>
            <a:ext uri="{FF2B5EF4-FFF2-40B4-BE49-F238E27FC236}">
              <a16:creationId xmlns:a16="http://schemas.microsoft.com/office/drawing/2014/main" id="{00000000-0008-0000-0100-00005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92" name="Text Box 2685">
          <a:extLst>
            <a:ext uri="{FF2B5EF4-FFF2-40B4-BE49-F238E27FC236}">
              <a16:creationId xmlns:a16="http://schemas.microsoft.com/office/drawing/2014/main" id="{00000000-0008-0000-0100-00005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93" name="Text Box 2686">
          <a:extLst>
            <a:ext uri="{FF2B5EF4-FFF2-40B4-BE49-F238E27FC236}">
              <a16:creationId xmlns:a16="http://schemas.microsoft.com/office/drawing/2014/main" id="{00000000-0008-0000-0100-00005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94" name="Text Box 2687">
          <a:extLst>
            <a:ext uri="{FF2B5EF4-FFF2-40B4-BE49-F238E27FC236}">
              <a16:creationId xmlns:a16="http://schemas.microsoft.com/office/drawing/2014/main" id="{00000000-0008-0000-0100-00005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95" name="Text Box 2688">
          <a:extLst>
            <a:ext uri="{FF2B5EF4-FFF2-40B4-BE49-F238E27FC236}">
              <a16:creationId xmlns:a16="http://schemas.microsoft.com/office/drawing/2014/main" id="{00000000-0008-0000-0100-00005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96" name="Text Box 2689">
          <a:extLst>
            <a:ext uri="{FF2B5EF4-FFF2-40B4-BE49-F238E27FC236}">
              <a16:creationId xmlns:a16="http://schemas.microsoft.com/office/drawing/2014/main" id="{00000000-0008-0000-0100-00005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97" name="Text Box 2690">
          <a:extLst>
            <a:ext uri="{FF2B5EF4-FFF2-40B4-BE49-F238E27FC236}">
              <a16:creationId xmlns:a16="http://schemas.microsoft.com/office/drawing/2014/main" id="{00000000-0008-0000-0100-00005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98" name="Text Box 2691">
          <a:extLst>
            <a:ext uri="{FF2B5EF4-FFF2-40B4-BE49-F238E27FC236}">
              <a16:creationId xmlns:a16="http://schemas.microsoft.com/office/drawing/2014/main" id="{00000000-0008-0000-0100-00005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399" name="Text Box 2692">
          <a:extLst>
            <a:ext uri="{FF2B5EF4-FFF2-40B4-BE49-F238E27FC236}">
              <a16:creationId xmlns:a16="http://schemas.microsoft.com/office/drawing/2014/main" id="{00000000-0008-0000-0100-00005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00" name="Text Box 2693">
          <a:extLst>
            <a:ext uri="{FF2B5EF4-FFF2-40B4-BE49-F238E27FC236}">
              <a16:creationId xmlns:a16="http://schemas.microsoft.com/office/drawing/2014/main" id="{00000000-0008-0000-0100-00006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01" name="Text Box 2694">
          <a:extLst>
            <a:ext uri="{FF2B5EF4-FFF2-40B4-BE49-F238E27FC236}">
              <a16:creationId xmlns:a16="http://schemas.microsoft.com/office/drawing/2014/main" id="{00000000-0008-0000-0100-00006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02" name="Text Box 2695">
          <a:extLst>
            <a:ext uri="{FF2B5EF4-FFF2-40B4-BE49-F238E27FC236}">
              <a16:creationId xmlns:a16="http://schemas.microsoft.com/office/drawing/2014/main" id="{00000000-0008-0000-0100-00006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03" name="Text Box 2696">
          <a:extLst>
            <a:ext uri="{FF2B5EF4-FFF2-40B4-BE49-F238E27FC236}">
              <a16:creationId xmlns:a16="http://schemas.microsoft.com/office/drawing/2014/main" id="{00000000-0008-0000-0100-00006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04" name="Text Box 2697">
          <a:extLst>
            <a:ext uri="{FF2B5EF4-FFF2-40B4-BE49-F238E27FC236}">
              <a16:creationId xmlns:a16="http://schemas.microsoft.com/office/drawing/2014/main" id="{00000000-0008-0000-0100-00006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05" name="Text Box 2698">
          <a:extLst>
            <a:ext uri="{FF2B5EF4-FFF2-40B4-BE49-F238E27FC236}">
              <a16:creationId xmlns:a16="http://schemas.microsoft.com/office/drawing/2014/main" id="{00000000-0008-0000-0100-00006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06" name="Text Box 2699">
          <a:extLst>
            <a:ext uri="{FF2B5EF4-FFF2-40B4-BE49-F238E27FC236}">
              <a16:creationId xmlns:a16="http://schemas.microsoft.com/office/drawing/2014/main" id="{00000000-0008-0000-0100-00006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07" name="Text Box 2700">
          <a:extLst>
            <a:ext uri="{FF2B5EF4-FFF2-40B4-BE49-F238E27FC236}">
              <a16:creationId xmlns:a16="http://schemas.microsoft.com/office/drawing/2014/main" id="{00000000-0008-0000-0100-00006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08" name="Text Box 2701">
          <a:extLst>
            <a:ext uri="{FF2B5EF4-FFF2-40B4-BE49-F238E27FC236}">
              <a16:creationId xmlns:a16="http://schemas.microsoft.com/office/drawing/2014/main" id="{00000000-0008-0000-0100-00006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09" name="Text Box 2702">
          <a:extLst>
            <a:ext uri="{FF2B5EF4-FFF2-40B4-BE49-F238E27FC236}">
              <a16:creationId xmlns:a16="http://schemas.microsoft.com/office/drawing/2014/main" id="{00000000-0008-0000-0100-00006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10" name="Text Box 2703">
          <a:extLst>
            <a:ext uri="{FF2B5EF4-FFF2-40B4-BE49-F238E27FC236}">
              <a16:creationId xmlns:a16="http://schemas.microsoft.com/office/drawing/2014/main" id="{00000000-0008-0000-0100-00006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11" name="Text Box 2704">
          <a:extLst>
            <a:ext uri="{FF2B5EF4-FFF2-40B4-BE49-F238E27FC236}">
              <a16:creationId xmlns:a16="http://schemas.microsoft.com/office/drawing/2014/main" id="{00000000-0008-0000-0100-00006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12" name="Text Box 2705">
          <a:extLst>
            <a:ext uri="{FF2B5EF4-FFF2-40B4-BE49-F238E27FC236}">
              <a16:creationId xmlns:a16="http://schemas.microsoft.com/office/drawing/2014/main" id="{00000000-0008-0000-0100-00006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13" name="Text Box 2706">
          <a:extLst>
            <a:ext uri="{FF2B5EF4-FFF2-40B4-BE49-F238E27FC236}">
              <a16:creationId xmlns:a16="http://schemas.microsoft.com/office/drawing/2014/main" id="{00000000-0008-0000-0100-00006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14" name="Text Box 2707">
          <a:extLst>
            <a:ext uri="{FF2B5EF4-FFF2-40B4-BE49-F238E27FC236}">
              <a16:creationId xmlns:a16="http://schemas.microsoft.com/office/drawing/2014/main" id="{00000000-0008-0000-0100-00006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15" name="Text Box 2708">
          <a:extLst>
            <a:ext uri="{FF2B5EF4-FFF2-40B4-BE49-F238E27FC236}">
              <a16:creationId xmlns:a16="http://schemas.microsoft.com/office/drawing/2014/main" id="{00000000-0008-0000-0100-00006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16" name="Text Box 2709">
          <a:extLst>
            <a:ext uri="{FF2B5EF4-FFF2-40B4-BE49-F238E27FC236}">
              <a16:creationId xmlns:a16="http://schemas.microsoft.com/office/drawing/2014/main" id="{00000000-0008-0000-0100-00007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17" name="Text Box 2710">
          <a:extLst>
            <a:ext uri="{FF2B5EF4-FFF2-40B4-BE49-F238E27FC236}">
              <a16:creationId xmlns:a16="http://schemas.microsoft.com/office/drawing/2014/main" id="{00000000-0008-0000-0100-00007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18" name="Text Box 2711">
          <a:extLst>
            <a:ext uri="{FF2B5EF4-FFF2-40B4-BE49-F238E27FC236}">
              <a16:creationId xmlns:a16="http://schemas.microsoft.com/office/drawing/2014/main" id="{00000000-0008-0000-0100-00007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19" name="Text Box 2712">
          <a:extLst>
            <a:ext uri="{FF2B5EF4-FFF2-40B4-BE49-F238E27FC236}">
              <a16:creationId xmlns:a16="http://schemas.microsoft.com/office/drawing/2014/main" id="{00000000-0008-0000-0100-00007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20" name="Text Box 2713">
          <a:extLst>
            <a:ext uri="{FF2B5EF4-FFF2-40B4-BE49-F238E27FC236}">
              <a16:creationId xmlns:a16="http://schemas.microsoft.com/office/drawing/2014/main" id="{00000000-0008-0000-0100-00007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21" name="Text Box 2714">
          <a:extLst>
            <a:ext uri="{FF2B5EF4-FFF2-40B4-BE49-F238E27FC236}">
              <a16:creationId xmlns:a16="http://schemas.microsoft.com/office/drawing/2014/main" id="{00000000-0008-0000-0100-00007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22" name="Text Box 2715">
          <a:extLst>
            <a:ext uri="{FF2B5EF4-FFF2-40B4-BE49-F238E27FC236}">
              <a16:creationId xmlns:a16="http://schemas.microsoft.com/office/drawing/2014/main" id="{00000000-0008-0000-0100-00007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23" name="Text Box 2716">
          <a:extLst>
            <a:ext uri="{FF2B5EF4-FFF2-40B4-BE49-F238E27FC236}">
              <a16:creationId xmlns:a16="http://schemas.microsoft.com/office/drawing/2014/main" id="{00000000-0008-0000-0100-00007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24" name="Text Box 2717">
          <a:extLst>
            <a:ext uri="{FF2B5EF4-FFF2-40B4-BE49-F238E27FC236}">
              <a16:creationId xmlns:a16="http://schemas.microsoft.com/office/drawing/2014/main" id="{00000000-0008-0000-0100-00007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25" name="Text Box 2718">
          <a:extLst>
            <a:ext uri="{FF2B5EF4-FFF2-40B4-BE49-F238E27FC236}">
              <a16:creationId xmlns:a16="http://schemas.microsoft.com/office/drawing/2014/main" id="{00000000-0008-0000-0100-00007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26" name="Text Box 2719">
          <a:extLst>
            <a:ext uri="{FF2B5EF4-FFF2-40B4-BE49-F238E27FC236}">
              <a16:creationId xmlns:a16="http://schemas.microsoft.com/office/drawing/2014/main" id="{00000000-0008-0000-0100-00007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27" name="Text Box 2720">
          <a:extLst>
            <a:ext uri="{FF2B5EF4-FFF2-40B4-BE49-F238E27FC236}">
              <a16:creationId xmlns:a16="http://schemas.microsoft.com/office/drawing/2014/main" id="{00000000-0008-0000-0100-00007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28" name="Text Box 2721">
          <a:extLst>
            <a:ext uri="{FF2B5EF4-FFF2-40B4-BE49-F238E27FC236}">
              <a16:creationId xmlns:a16="http://schemas.microsoft.com/office/drawing/2014/main" id="{00000000-0008-0000-0100-00007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29" name="Text Box 2722">
          <a:extLst>
            <a:ext uri="{FF2B5EF4-FFF2-40B4-BE49-F238E27FC236}">
              <a16:creationId xmlns:a16="http://schemas.microsoft.com/office/drawing/2014/main" id="{00000000-0008-0000-0100-00007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30" name="Text Box 2723">
          <a:extLst>
            <a:ext uri="{FF2B5EF4-FFF2-40B4-BE49-F238E27FC236}">
              <a16:creationId xmlns:a16="http://schemas.microsoft.com/office/drawing/2014/main" id="{00000000-0008-0000-0100-00007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31" name="Text Box 2724">
          <a:extLst>
            <a:ext uri="{FF2B5EF4-FFF2-40B4-BE49-F238E27FC236}">
              <a16:creationId xmlns:a16="http://schemas.microsoft.com/office/drawing/2014/main" id="{00000000-0008-0000-0100-00007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32" name="Text Box 2725">
          <a:extLst>
            <a:ext uri="{FF2B5EF4-FFF2-40B4-BE49-F238E27FC236}">
              <a16:creationId xmlns:a16="http://schemas.microsoft.com/office/drawing/2014/main" id="{00000000-0008-0000-0100-00008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33" name="Text Box 2726">
          <a:extLst>
            <a:ext uri="{FF2B5EF4-FFF2-40B4-BE49-F238E27FC236}">
              <a16:creationId xmlns:a16="http://schemas.microsoft.com/office/drawing/2014/main" id="{00000000-0008-0000-0100-00008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34" name="Text Box 2727">
          <a:extLst>
            <a:ext uri="{FF2B5EF4-FFF2-40B4-BE49-F238E27FC236}">
              <a16:creationId xmlns:a16="http://schemas.microsoft.com/office/drawing/2014/main" id="{00000000-0008-0000-0100-00008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35" name="Text Box 2728">
          <a:extLst>
            <a:ext uri="{FF2B5EF4-FFF2-40B4-BE49-F238E27FC236}">
              <a16:creationId xmlns:a16="http://schemas.microsoft.com/office/drawing/2014/main" id="{00000000-0008-0000-0100-00008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36" name="Text Box 2729">
          <a:extLst>
            <a:ext uri="{FF2B5EF4-FFF2-40B4-BE49-F238E27FC236}">
              <a16:creationId xmlns:a16="http://schemas.microsoft.com/office/drawing/2014/main" id="{00000000-0008-0000-0100-00008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37" name="Text Box 2730">
          <a:extLst>
            <a:ext uri="{FF2B5EF4-FFF2-40B4-BE49-F238E27FC236}">
              <a16:creationId xmlns:a16="http://schemas.microsoft.com/office/drawing/2014/main" id="{00000000-0008-0000-0100-00008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38" name="Text Box 2731">
          <a:extLst>
            <a:ext uri="{FF2B5EF4-FFF2-40B4-BE49-F238E27FC236}">
              <a16:creationId xmlns:a16="http://schemas.microsoft.com/office/drawing/2014/main" id="{00000000-0008-0000-0100-00008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39" name="Text Box 2732">
          <a:extLst>
            <a:ext uri="{FF2B5EF4-FFF2-40B4-BE49-F238E27FC236}">
              <a16:creationId xmlns:a16="http://schemas.microsoft.com/office/drawing/2014/main" id="{00000000-0008-0000-0100-00008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40" name="Text Box 2733">
          <a:extLst>
            <a:ext uri="{FF2B5EF4-FFF2-40B4-BE49-F238E27FC236}">
              <a16:creationId xmlns:a16="http://schemas.microsoft.com/office/drawing/2014/main" id="{00000000-0008-0000-0100-00008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41" name="Text Box 2734">
          <a:extLst>
            <a:ext uri="{FF2B5EF4-FFF2-40B4-BE49-F238E27FC236}">
              <a16:creationId xmlns:a16="http://schemas.microsoft.com/office/drawing/2014/main" id="{00000000-0008-0000-0100-00008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42" name="Text Box 2735">
          <a:extLst>
            <a:ext uri="{FF2B5EF4-FFF2-40B4-BE49-F238E27FC236}">
              <a16:creationId xmlns:a16="http://schemas.microsoft.com/office/drawing/2014/main" id="{00000000-0008-0000-0100-00008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43" name="Text Box 2736">
          <a:extLst>
            <a:ext uri="{FF2B5EF4-FFF2-40B4-BE49-F238E27FC236}">
              <a16:creationId xmlns:a16="http://schemas.microsoft.com/office/drawing/2014/main" id="{00000000-0008-0000-0100-00008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44" name="Text Box 2737">
          <a:extLst>
            <a:ext uri="{FF2B5EF4-FFF2-40B4-BE49-F238E27FC236}">
              <a16:creationId xmlns:a16="http://schemas.microsoft.com/office/drawing/2014/main" id="{00000000-0008-0000-0100-00008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45" name="Text Box 2738">
          <a:extLst>
            <a:ext uri="{FF2B5EF4-FFF2-40B4-BE49-F238E27FC236}">
              <a16:creationId xmlns:a16="http://schemas.microsoft.com/office/drawing/2014/main" id="{00000000-0008-0000-0100-00008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46" name="Text Box 2739">
          <a:extLst>
            <a:ext uri="{FF2B5EF4-FFF2-40B4-BE49-F238E27FC236}">
              <a16:creationId xmlns:a16="http://schemas.microsoft.com/office/drawing/2014/main" id="{00000000-0008-0000-0100-00008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47" name="Text Box 2740">
          <a:extLst>
            <a:ext uri="{FF2B5EF4-FFF2-40B4-BE49-F238E27FC236}">
              <a16:creationId xmlns:a16="http://schemas.microsoft.com/office/drawing/2014/main" id="{00000000-0008-0000-0100-00008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48" name="Text Box 2741">
          <a:extLst>
            <a:ext uri="{FF2B5EF4-FFF2-40B4-BE49-F238E27FC236}">
              <a16:creationId xmlns:a16="http://schemas.microsoft.com/office/drawing/2014/main" id="{00000000-0008-0000-0100-00009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49" name="Text Box 2742">
          <a:extLst>
            <a:ext uri="{FF2B5EF4-FFF2-40B4-BE49-F238E27FC236}">
              <a16:creationId xmlns:a16="http://schemas.microsoft.com/office/drawing/2014/main" id="{00000000-0008-0000-0100-00009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50" name="Text Box 2743">
          <a:extLst>
            <a:ext uri="{FF2B5EF4-FFF2-40B4-BE49-F238E27FC236}">
              <a16:creationId xmlns:a16="http://schemas.microsoft.com/office/drawing/2014/main" id="{00000000-0008-0000-0100-00009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51" name="Text Box 2744">
          <a:extLst>
            <a:ext uri="{FF2B5EF4-FFF2-40B4-BE49-F238E27FC236}">
              <a16:creationId xmlns:a16="http://schemas.microsoft.com/office/drawing/2014/main" id="{00000000-0008-0000-0100-00009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52" name="Text Box 2745">
          <a:extLst>
            <a:ext uri="{FF2B5EF4-FFF2-40B4-BE49-F238E27FC236}">
              <a16:creationId xmlns:a16="http://schemas.microsoft.com/office/drawing/2014/main" id="{00000000-0008-0000-0100-00009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53" name="Text Box 2746">
          <a:extLst>
            <a:ext uri="{FF2B5EF4-FFF2-40B4-BE49-F238E27FC236}">
              <a16:creationId xmlns:a16="http://schemas.microsoft.com/office/drawing/2014/main" id="{00000000-0008-0000-0100-00009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54" name="Text Box 2747">
          <a:extLst>
            <a:ext uri="{FF2B5EF4-FFF2-40B4-BE49-F238E27FC236}">
              <a16:creationId xmlns:a16="http://schemas.microsoft.com/office/drawing/2014/main" id="{00000000-0008-0000-0100-00009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55" name="Text Box 2748">
          <a:extLst>
            <a:ext uri="{FF2B5EF4-FFF2-40B4-BE49-F238E27FC236}">
              <a16:creationId xmlns:a16="http://schemas.microsoft.com/office/drawing/2014/main" id="{00000000-0008-0000-0100-00009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56" name="Text Box 2749">
          <a:extLst>
            <a:ext uri="{FF2B5EF4-FFF2-40B4-BE49-F238E27FC236}">
              <a16:creationId xmlns:a16="http://schemas.microsoft.com/office/drawing/2014/main" id="{00000000-0008-0000-0100-00009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57" name="Text Box 2750">
          <a:extLst>
            <a:ext uri="{FF2B5EF4-FFF2-40B4-BE49-F238E27FC236}">
              <a16:creationId xmlns:a16="http://schemas.microsoft.com/office/drawing/2014/main" id="{00000000-0008-0000-0100-00009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58" name="Text Box 2751">
          <a:extLst>
            <a:ext uri="{FF2B5EF4-FFF2-40B4-BE49-F238E27FC236}">
              <a16:creationId xmlns:a16="http://schemas.microsoft.com/office/drawing/2014/main" id="{00000000-0008-0000-0100-00009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59" name="Text Box 2752">
          <a:extLst>
            <a:ext uri="{FF2B5EF4-FFF2-40B4-BE49-F238E27FC236}">
              <a16:creationId xmlns:a16="http://schemas.microsoft.com/office/drawing/2014/main" id="{00000000-0008-0000-0100-00009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60" name="Text Box 2753">
          <a:extLst>
            <a:ext uri="{FF2B5EF4-FFF2-40B4-BE49-F238E27FC236}">
              <a16:creationId xmlns:a16="http://schemas.microsoft.com/office/drawing/2014/main" id="{00000000-0008-0000-0100-00009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61" name="Text Box 2754">
          <a:extLst>
            <a:ext uri="{FF2B5EF4-FFF2-40B4-BE49-F238E27FC236}">
              <a16:creationId xmlns:a16="http://schemas.microsoft.com/office/drawing/2014/main" id="{00000000-0008-0000-0100-00009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62" name="Text Box 2755">
          <a:extLst>
            <a:ext uri="{FF2B5EF4-FFF2-40B4-BE49-F238E27FC236}">
              <a16:creationId xmlns:a16="http://schemas.microsoft.com/office/drawing/2014/main" id="{00000000-0008-0000-0100-00009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63" name="Text Box 2756">
          <a:extLst>
            <a:ext uri="{FF2B5EF4-FFF2-40B4-BE49-F238E27FC236}">
              <a16:creationId xmlns:a16="http://schemas.microsoft.com/office/drawing/2014/main" id="{00000000-0008-0000-0100-00009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64" name="Text Box 2757">
          <a:extLst>
            <a:ext uri="{FF2B5EF4-FFF2-40B4-BE49-F238E27FC236}">
              <a16:creationId xmlns:a16="http://schemas.microsoft.com/office/drawing/2014/main" id="{00000000-0008-0000-0100-0000A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65" name="Text Box 2758">
          <a:extLst>
            <a:ext uri="{FF2B5EF4-FFF2-40B4-BE49-F238E27FC236}">
              <a16:creationId xmlns:a16="http://schemas.microsoft.com/office/drawing/2014/main" id="{00000000-0008-0000-0100-0000A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66" name="Text Box 2759">
          <a:extLst>
            <a:ext uri="{FF2B5EF4-FFF2-40B4-BE49-F238E27FC236}">
              <a16:creationId xmlns:a16="http://schemas.microsoft.com/office/drawing/2014/main" id="{00000000-0008-0000-0100-0000A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67" name="Text Box 2760">
          <a:extLst>
            <a:ext uri="{FF2B5EF4-FFF2-40B4-BE49-F238E27FC236}">
              <a16:creationId xmlns:a16="http://schemas.microsoft.com/office/drawing/2014/main" id="{00000000-0008-0000-0100-0000A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68" name="Text Box 2761">
          <a:extLst>
            <a:ext uri="{FF2B5EF4-FFF2-40B4-BE49-F238E27FC236}">
              <a16:creationId xmlns:a16="http://schemas.microsoft.com/office/drawing/2014/main" id="{00000000-0008-0000-0100-0000A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69" name="Text Box 2762">
          <a:extLst>
            <a:ext uri="{FF2B5EF4-FFF2-40B4-BE49-F238E27FC236}">
              <a16:creationId xmlns:a16="http://schemas.microsoft.com/office/drawing/2014/main" id="{00000000-0008-0000-0100-0000A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70" name="Text Box 2763">
          <a:extLst>
            <a:ext uri="{FF2B5EF4-FFF2-40B4-BE49-F238E27FC236}">
              <a16:creationId xmlns:a16="http://schemas.microsoft.com/office/drawing/2014/main" id="{00000000-0008-0000-0100-0000A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71" name="Text Box 2764">
          <a:extLst>
            <a:ext uri="{FF2B5EF4-FFF2-40B4-BE49-F238E27FC236}">
              <a16:creationId xmlns:a16="http://schemas.microsoft.com/office/drawing/2014/main" id="{00000000-0008-0000-0100-0000A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72" name="Text Box 2765">
          <a:extLst>
            <a:ext uri="{FF2B5EF4-FFF2-40B4-BE49-F238E27FC236}">
              <a16:creationId xmlns:a16="http://schemas.microsoft.com/office/drawing/2014/main" id="{00000000-0008-0000-0100-0000A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73" name="Text Box 2766">
          <a:extLst>
            <a:ext uri="{FF2B5EF4-FFF2-40B4-BE49-F238E27FC236}">
              <a16:creationId xmlns:a16="http://schemas.microsoft.com/office/drawing/2014/main" id="{00000000-0008-0000-0100-0000A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74" name="Text Box 2767">
          <a:extLst>
            <a:ext uri="{FF2B5EF4-FFF2-40B4-BE49-F238E27FC236}">
              <a16:creationId xmlns:a16="http://schemas.microsoft.com/office/drawing/2014/main" id="{00000000-0008-0000-0100-0000A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75" name="Text Box 2768">
          <a:extLst>
            <a:ext uri="{FF2B5EF4-FFF2-40B4-BE49-F238E27FC236}">
              <a16:creationId xmlns:a16="http://schemas.microsoft.com/office/drawing/2014/main" id="{00000000-0008-0000-0100-0000A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76" name="Text Box 2769">
          <a:extLst>
            <a:ext uri="{FF2B5EF4-FFF2-40B4-BE49-F238E27FC236}">
              <a16:creationId xmlns:a16="http://schemas.microsoft.com/office/drawing/2014/main" id="{00000000-0008-0000-0100-0000A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77" name="Text Box 2770">
          <a:extLst>
            <a:ext uri="{FF2B5EF4-FFF2-40B4-BE49-F238E27FC236}">
              <a16:creationId xmlns:a16="http://schemas.microsoft.com/office/drawing/2014/main" id="{00000000-0008-0000-0100-0000A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78" name="Text Box 2771">
          <a:extLst>
            <a:ext uri="{FF2B5EF4-FFF2-40B4-BE49-F238E27FC236}">
              <a16:creationId xmlns:a16="http://schemas.microsoft.com/office/drawing/2014/main" id="{00000000-0008-0000-0100-0000A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79" name="Text Box 2772">
          <a:extLst>
            <a:ext uri="{FF2B5EF4-FFF2-40B4-BE49-F238E27FC236}">
              <a16:creationId xmlns:a16="http://schemas.microsoft.com/office/drawing/2014/main" id="{00000000-0008-0000-0100-0000A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80" name="Text Box 2773">
          <a:extLst>
            <a:ext uri="{FF2B5EF4-FFF2-40B4-BE49-F238E27FC236}">
              <a16:creationId xmlns:a16="http://schemas.microsoft.com/office/drawing/2014/main" id="{00000000-0008-0000-0100-0000B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81" name="Text Box 2774">
          <a:extLst>
            <a:ext uri="{FF2B5EF4-FFF2-40B4-BE49-F238E27FC236}">
              <a16:creationId xmlns:a16="http://schemas.microsoft.com/office/drawing/2014/main" id="{00000000-0008-0000-0100-0000B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82" name="Text Box 2775">
          <a:extLst>
            <a:ext uri="{FF2B5EF4-FFF2-40B4-BE49-F238E27FC236}">
              <a16:creationId xmlns:a16="http://schemas.microsoft.com/office/drawing/2014/main" id="{00000000-0008-0000-0100-0000B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83" name="Text Box 2776">
          <a:extLst>
            <a:ext uri="{FF2B5EF4-FFF2-40B4-BE49-F238E27FC236}">
              <a16:creationId xmlns:a16="http://schemas.microsoft.com/office/drawing/2014/main" id="{00000000-0008-0000-0100-0000B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84" name="Text Box 2777">
          <a:extLst>
            <a:ext uri="{FF2B5EF4-FFF2-40B4-BE49-F238E27FC236}">
              <a16:creationId xmlns:a16="http://schemas.microsoft.com/office/drawing/2014/main" id="{00000000-0008-0000-0100-0000B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85" name="Text Box 2778">
          <a:extLst>
            <a:ext uri="{FF2B5EF4-FFF2-40B4-BE49-F238E27FC236}">
              <a16:creationId xmlns:a16="http://schemas.microsoft.com/office/drawing/2014/main" id="{00000000-0008-0000-0100-0000B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86" name="Text Box 2779">
          <a:extLst>
            <a:ext uri="{FF2B5EF4-FFF2-40B4-BE49-F238E27FC236}">
              <a16:creationId xmlns:a16="http://schemas.microsoft.com/office/drawing/2014/main" id="{00000000-0008-0000-0100-0000B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87" name="Text Box 2780">
          <a:extLst>
            <a:ext uri="{FF2B5EF4-FFF2-40B4-BE49-F238E27FC236}">
              <a16:creationId xmlns:a16="http://schemas.microsoft.com/office/drawing/2014/main" id="{00000000-0008-0000-0100-0000B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88" name="Text Box 2781">
          <a:extLst>
            <a:ext uri="{FF2B5EF4-FFF2-40B4-BE49-F238E27FC236}">
              <a16:creationId xmlns:a16="http://schemas.microsoft.com/office/drawing/2014/main" id="{00000000-0008-0000-0100-0000B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89" name="Text Box 2782">
          <a:extLst>
            <a:ext uri="{FF2B5EF4-FFF2-40B4-BE49-F238E27FC236}">
              <a16:creationId xmlns:a16="http://schemas.microsoft.com/office/drawing/2014/main" id="{00000000-0008-0000-0100-0000B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90" name="Text Box 2783">
          <a:extLst>
            <a:ext uri="{FF2B5EF4-FFF2-40B4-BE49-F238E27FC236}">
              <a16:creationId xmlns:a16="http://schemas.microsoft.com/office/drawing/2014/main" id="{00000000-0008-0000-0100-0000B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91" name="Text Box 2784">
          <a:extLst>
            <a:ext uri="{FF2B5EF4-FFF2-40B4-BE49-F238E27FC236}">
              <a16:creationId xmlns:a16="http://schemas.microsoft.com/office/drawing/2014/main" id="{00000000-0008-0000-0100-0000B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92" name="Text Box 2785">
          <a:extLst>
            <a:ext uri="{FF2B5EF4-FFF2-40B4-BE49-F238E27FC236}">
              <a16:creationId xmlns:a16="http://schemas.microsoft.com/office/drawing/2014/main" id="{00000000-0008-0000-0100-0000B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93" name="Text Box 2786">
          <a:extLst>
            <a:ext uri="{FF2B5EF4-FFF2-40B4-BE49-F238E27FC236}">
              <a16:creationId xmlns:a16="http://schemas.microsoft.com/office/drawing/2014/main" id="{00000000-0008-0000-0100-0000B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94" name="Text Box 2787">
          <a:extLst>
            <a:ext uri="{FF2B5EF4-FFF2-40B4-BE49-F238E27FC236}">
              <a16:creationId xmlns:a16="http://schemas.microsoft.com/office/drawing/2014/main" id="{00000000-0008-0000-0100-0000B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95" name="Text Box 2788">
          <a:extLst>
            <a:ext uri="{FF2B5EF4-FFF2-40B4-BE49-F238E27FC236}">
              <a16:creationId xmlns:a16="http://schemas.microsoft.com/office/drawing/2014/main" id="{00000000-0008-0000-0100-0000B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96" name="Text Box 2789">
          <a:extLst>
            <a:ext uri="{FF2B5EF4-FFF2-40B4-BE49-F238E27FC236}">
              <a16:creationId xmlns:a16="http://schemas.microsoft.com/office/drawing/2014/main" id="{00000000-0008-0000-0100-0000C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97" name="Text Box 2790">
          <a:extLst>
            <a:ext uri="{FF2B5EF4-FFF2-40B4-BE49-F238E27FC236}">
              <a16:creationId xmlns:a16="http://schemas.microsoft.com/office/drawing/2014/main" id="{00000000-0008-0000-0100-0000C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98" name="Text Box 2791">
          <a:extLst>
            <a:ext uri="{FF2B5EF4-FFF2-40B4-BE49-F238E27FC236}">
              <a16:creationId xmlns:a16="http://schemas.microsoft.com/office/drawing/2014/main" id="{00000000-0008-0000-0100-0000C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499" name="Text Box 2792">
          <a:extLst>
            <a:ext uri="{FF2B5EF4-FFF2-40B4-BE49-F238E27FC236}">
              <a16:creationId xmlns:a16="http://schemas.microsoft.com/office/drawing/2014/main" id="{00000000-0008-0000-0100-0000C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00" name="Text Box 2793">
          <a:extLst>
            <a:ext uri="{FF2B5EF4-FFF2-40B4-BE49-F238E27FC236}">
              <a16:creationId xmlns:a16="http://schemas.microsoft.com/office/drawing/2014/main" id="{00000000-0008-0000-0100-0000C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01" name="Text Box 2794">
          <a:extLst>
            <a:ext uri="{FF2B5EF4-FFF2-40B4-BE49-F238E27FC236}">
              <a16:creationId xmlns:a16="http://schemas.microsoft.com/office/drawing/2014/main" id="{00000000-0008-0000-0100-0000C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02" name="Text Box 2795">
          <a:extLst>
            <a:ext uri="{FF2B5EF4-FFF2-40B4-BE49-F238E27FC236}">
              <a16:creationId xmlns:a16="http://schemas.microsoft.com/office/drawing/2014/main" id="{00000000-0008-0000-0100-0000C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03" name="Text Box 2796">
          <a:extLst>
            <a:ext uri="{FF2B5EF4-FFF2-40B4-BE49-F238E27FC236}">
              <a16:creationId xmlns:a16="http://schemas.microsoft.com/office/drawing/2014/main" id="{00000000-0008-0000-0100-0000C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04" name="Text Box 2797">
          <a:extLst>
            <a:ext uri="{FF2B5EF4-FFF2-40B4-BE49-F238E27FC236}">
              <a16:creationId xmlns:a16="http://schemas.microsoft.com/office/drawing/2014/main" id="{00000000-0008-0000-0100-0000C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05" name="Text Box 2798">
          <a:extLst>
            <a:ext uri="{FF2B5EF4-FFF2-40B4-BE49-F238E27FC236}">
              <a16:creationId xmlns:a16="http://schemas.microsoft.com/office/drawing/2014/main" id="{00000000-0008-0000-0100-0000C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06" name="Text Box 2799">
          <a:extLst>
            <a:ext uri="{FF2B5EF4-FFF2-40B4-BE49-F238E27FC236}">
              <a16:creationId xmlns:a16="http://schemas.microsoft.com/office/drawing/2014/main" id="{00000000-0008-0000-0100-0000C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07" name="Text Box 2800">
          <a:extLst>
            <a:ext uri="{FF2B5EF4-FFF2-40B4-BE49-F238E27FC236}">
              <a16:creationId xmlns:a16="http://schemas.microsoft.com/office/drawing/2014/main" id="{00000000-0008-0000-0100-0000C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08" name="Text Box 2801">
          <a:extLst>
            <a:ext uri="{FF2B5EF4-FFF2-40B4-BE49-F238E27FC236}">
              <a16:creationId xmlns:a16="http://schemas.microsoft.com/office/drawing/2014/main" id="{00000000-0008-0000-0100-0000C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09" name="Text Box 2802">
          <a:extLst>
            <a:ext uri="{FF2B5EF4-FFF2-40B4-BE49-F238E27FC236}">
              <a16:creationId xmlns:a16="http://schemas.microsoft.com/office/drawing/2014/main" id="{00000000-0008-0000-0100-0000C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10" name="Text Box 2803">
          <a:extLst>
            <a:ext uri="{FF2B5EF4-FFF2-40B4-BE49-F238E27FC236}">
              <a16:creationId xmlns:a16="http://schemas.microsoft.com/office/drawing/2014/main" id="{00000000-0008-0000-0100-0000C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11" name="Text Box 2804">
          <a:extLst>
            <a:ext uri="{FF2B5EF4-FFF2-40B4-BE49-F238E27FC236}">
              <a16:creationId xmlns:a16="http://schemas.microsoft.com/office/drawing/2014/main" id="{00000000-0008-0000-0100-0000C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12" name="Text Box 2805">
          <a:extLst>
            <a:ext uri="{FF2B5EF4-FFF2-40B4-BE49-F238E27FC236}">
              <a16:creationId xmlns:a16="http://schemas.microsoft.com/office/drawing/2014/main" id="{00000000-0008-0000-0100-0000D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13" name="Text Box 2806">
          <a:extLst>
            <a:ext uri="{FF2B5EF4-FFF2-40B4-BE49-F238E27FC236}">
              <a16:creationId xmlns:a16="http://schemas.microsoft.com/office/drawing/2014/main" id="{00000000-0008-0000-0100-0000D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14" name="Text Box 2807">
          <a:extLst>
            <a:ext uri="{FF2B5EF4-FFF2-40B4-BE49-F238E27FC236}">
              <a16:creationId xmlns:a16="http://schemas.microsoft.com/office/drawing/2014/main" id="{00000000-0008-0000-0100-0000D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15" name="Text Box 2808">
          <a:extLst>
            <a:ext uri="{FF2B5EF4-FFF2-40B4-BE49-F238E27FC236}">
              <a16:creationId xmlns:a16="http://schemas.microsoft.com/office/drawing/2014/main" id="{00000000-0008-0000-0100-0000D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16" name="Text Box 2809">
          <a:extLst>
            <a:ext uri="{FF2B5EF4-FFF2-40B4-BE49-F238E27FC236}">
              <a16:creationId xmlns:a16="http://schemas.microsoft.com/office/drawing/2014/main" id="{00000000-0008-0000-0100-0000D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17" name="Text Box 2810">
          <a:extLst>
            <a:ext uri="{FF2B5EF4-FFF2-40B4-BE49-F238E27FC236}">
              <a16:creationId xmlns:a16="http://schemas.microsoft.com/office/drawing/2014/main" id="{00000000-0008-0000-0100-0000D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18" name="Text Box 2811">
          <a:extLst>
            <a:ext uri="{FF2B5EF4-FFF2-40B4-BE49-F238E27FC236}">
              <a16:creationId xmlns:a16="http://schemas.microsoft.com/office/drawing/2014/main" id="{00000000-0008-0000-0100-0000D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19" name="Text Box 2812">
          <a:extLst>
            <a:ext uri="{FF2B5EF4-FFF2-40B4-BE49-F238E27FC236}">
              <a16:creationId xmlns:a16="http://schemas.microsoft.com/office/drawing/2014/main" id="{00000000-0008-0000-0100-0000D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20" name="Text Box 2813">
          <a:extLst>
            <a:ext uri="{FF2B5EF4-FFF2-40B4-BE49-F238E27FC236}">
              <a16:creationId xmlns:a16="http://schemas.microsoft.com/office/drawing/2014/main" id="{00000000-0008-0000-0100-0000D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21" name="Text Box 2814">
          <a:extLst>
            <a:ext uri="{FF2B5EF4-FFF2-40B4-BE49-F238E27FC236}">
              <a16:creationId xmlns:a16="http://schemas.microsoft.com/office/drawing/2014/main" id="{00000000-0008-0000-0100-0000D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22" name="Text Box 2815">
          <a:extLst>
            <a:ext uri="{FF2B5EF4-FFF2-40B4-BE49-F238E27FC236}">
              <a16:creationId xmlns:a16="http://schemas.microsoft.com/office/drawing/2014/main" id="{00000000-0008-0000-0100-0000D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23" name="Text Box 2816">
          <a:extLst>
            <a:ext uri="{FF2B5EF4-FFF2-40B4-BE49-F238E27FC236}">
              <a16:creationId xmlns:a16="http://schemas.microsoft.com/office/drawing/2014/main" id="{00000000-0008-0000-0100-0000D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24" name="Text Box 2817">
          <a:extLst>
            <a:ext uri="{FF2B5EF4-FFF2-40B4-BE49-F238E27FC236}">
              <a16:creationId xmlns:a16="http://schemas.microsoft.com/office/drawing/2014/main" id="{00000000-0008-0000-0100-0000D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25" name="Text Box 2818">
          <a:extLst>
            <a:ext uri="{FF2B5EF4-FFF2-40B4-BE49-F238E27FC236}">
              <a16:creationId xmlns:a16="http://schemas.microsoft.com/office/drawing/2014/main" id="{00000000-0008-0000-0100-0000D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26" name="Text Box 2819">
          <a:extLst>
            <a:ext uri="{FF2B5EF4-FFF2-40B4-BE49-F238E27FC236}">
              <a16:creationId xmlns:a16="http://schemas.microsoft.com/office/drawing/2014/main" id="{00000000-0008-0000-0100-0000D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27" name="Text Box 2820">
          <a:extLst>
            <a:ext uri="{FF2B5EF4-FFF2-40B4-BE49-F238E27FC236}">
              <a16:creationId xmlns:a16="http://schemas.microsoft.com/office/drawing/2014/main" id="{00000000-0008-0000-0100-0000D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28" name="Text Box 2821">
          <a:extLst>
            <a:ext uri="{FF2B5EF4-FFF2-40B4-BE49-F238E27FC236}">
              <a16:creationId xmlns:a16="http://schemas.microsoft.com/office/drawing/2014/main" id="{00000000-0008-0000-0100-0000E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29" name="Text Box 2822">
          <a:extLst>
            <a:ext uri="{FF2B5EF4-FFF2-40B4-BE49-F238E27FC236}">
              <a16:creationId xmlns:a16="http://schemas.microsoft.com/office/drawing/2014/main" id="{00000000-0008-0000-0100-0000E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30" name="Text Box 2823">
          <a:extLst>
            <a:ext uri="{FF2B5EF4-FFF2-40B4-BE49-F238E27FC236}">
              <a16:creationId xmlns:a16="http://schemas.microsoft.com/office/drawing/2014/main" id="{00000000-0008-0000-0100-0000E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31" name="Text Box 2824">
          <a:extLst>
            <a:ext uri="{FF2B5EF4-FFF2-40B4-BE49-F238E27FC236}">
              <a16:creationId xmlns:a16="http://schemas.microsoft.com/office/drawing/2014/main" id="{00000000-0008-0000-0100-0000E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32" name="Text Box 2825">
          <a:extLst>
            <a:ext uri="{FF2B5EF4-FFF2-40B4-BE49-F238E27FC236}">
              <a16:creationId xmlns:a16="http://schemas.microsoft.com/office/drawing/2014/main" id="{00000000-0008-0000-0100-0000E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33" name="Text Box 2826">
          <a:extLst>
            <a:ext uri="{FF2B5EF4-FFF2-40B4-BE49-F238E27FC236}">
              <a16:creationId xmlns:a16="http://schemas.microsoft.com/office/drawing/2014/main" id="{00000000-0008-0000-0100-0000E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34" name="Text Box 2827">
          <a:extLst>
            <a:ext uri="{FF2B5EF4-FFF2-40B4-BE49-F238E27FC236}">
              <a16:creationId xmlns:a16="http://schemas.microsoft.com/office/drawing/2014/main" id="{00000000-0008-0000-0100-0000E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35" name="Text Box 2828">
          <a:extLst>
            <a:ext uri="{FF2B5EF4-FFF2-40B4-BE49-F238E27FC236}">
              <a16:creationId xmlns:a16="http://schemas.microsoft.com/office/drawing/2014/main" id="{00000000-0008-0000-0100-0000E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36" name="Text Box 2829">
          <a:extLst>
            <a:ext uri="{FF2B5EF4-FFF2-40B4-BE49-F238E27FC236}">
              <a16:creationId xmlns:a16="http://schemas.microsoft.com/office/drawing/2014/main" id="{00000000-0008-0000-0100-0000E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37" name="Text Box 2830">
          <a:extLst>
            <a:ext uri="{FF2B5EF4-FFF2-40B4-BE49-F238E27FC236}">
              <a16:creationId xmlns:a16="http://schemas.microsoft.com/office/drawing/2014/main" id="{00000000-0008-0000-0100-0000E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38" name="Text Box 2831">
          <a:extLst>
            <a:ext uri="{FF2B5EF4-FFF2-40B4-BE49-F238E27FC236}">
              <a16:creationId xmlns:a16="http://schemas.microsoft.com/office/drawing/2014/main" id="{00000000-0008-0000-0100-0000E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39" name="Text Box 2832">
          <a:extLst>
            <a:ext uri="{FF2B5EF4-FFF2-40B4-BE49-F238E27FC236}">
              <a16:creationId xmlns:a16="http://schemas.microsoft.com/office/drawing/2014/main" id="{00000000-0008-0000-0100-0000E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40" name="Text Box 2833">
          <a:extLst>
            <a:ext uri="{FF2B5EF4-FFF2-40B4-BE49-F238E27FC236}">
              <a16:creationId xmlns:a16="http://schemas.microsoft.com/office/drawing/2014/main" id="{00000000-0008-0000-0100-0000E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41" name="Text Box 2834">
          <a:extLst>
            <a:ext uri="{FF2B5EF4-FFF2-40B4-BE49-F238E27FC236}">
              <a16:creationId xmlns:a16="http://schemas.microsoft.com/office/drawing/2014/main" id="{00000000-0008-0000-0100-0000E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42" name="Text Box 2835">
          <a:extLst>
            <a:ext uri="{FF2B5EF4-FFF2-40B4-BE49-F238E27FC236}">
              <a16:creationId xmlns:a16="http://schemas.microsoft.com/office/drawing/2014/main" id="{00000000-0008-0000-0100-0000E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43" name="Text Box 2836">
          <a:extLst>
            <a:ext uri="{FF2B5EF4-FFF2-40B4-BE49-F238E27FC236}">
              <a16:creationId xmlns:a16="http://schemas.microsoft.com/office/drawing/2014/main" id="{00000000-0008-0000-0100-0000E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44" name="Text Box 2837">
          <a:extLst>
            <a:ext uri="{FF2B5EF4-FFF2-40B4-BE49-F238E27FC236}">
              <a16:creationId xmlns:a16="http://schemas.microsoft.com/office/drawing/2014/main" id="{00000000-0008-0000-0100-0000F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45" name="Text Box 2838">
          <a:extLst>
            <a:ext uri="{FF2B5EF4-FFF2-40B4-BE49-F238E27FC236}">
              <a16:creationId xmlns:a16="http://schemas.microsoft.com/office/drawing/2014/main" id="{00000000-0008-0000-0100-0000F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46" name="Text Box 2839">
          <a:extLst>
            <a:ext uri="{FF2B5EF4-FFF2-40B4-BE49-F238E27FC236}">
              <a16:creationId xmlns:a16="http://schemas.microsoft.com/office/drawing/2014/main" id="{00000000-0008-0000-0100-0000F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47" name="Text Box 2840">
          <a:extLst>
            <a:ext uri="{FF2B5EF4-FFF2-40B4-BE49-F238E27FC236}">
              <a16:creationId xmlns:a16="http://schemas.microsoft.com/office/drawing/2014/main" id="{00000000-0008-0000-0100-0000F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48" name="Text Box 2841">
          <a:extLst>
            <a:ext uri="{FF2B5EF4-FFF2-40B4-BE49-F238E27FC236}">
              <a16:creationId xmlns:a16="http://schemas.microsoft.com/office/drawing/2014/main" id="{00000000-0008-0000-0100-0000F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49" name="Text Box 2842">
          <a:extLst>
            <a:ext uri="{FF2B5EF4-FFF2-40B4-BE49-F238E27FC236}">
              <a16:creationId xmlns:a16="http://schemas.microsoft.com/office/drawing/2014/main" id="{00000000-0008-0000-0100-0000F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50" name="Text Box 2843">
          <a:extLst>
            <a:ext uri="{FF2B5EF4-FFF2-40B4-BE49-F238E27FC236}">
              <a16:creationId xmlns:a16="http://schemas.microsoft.com/office/drawing/2014/main" id="{00000000-0008-0000-0100-0000F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51" name="Text Box 2844">
          <a:extLst>
            <a:ext uri="{FF2B5EF4-FFF2-40B4-BE49-F238E27FC236}">
              <a16:creationId xmlns:a16="http://schemas.microsoft.com/office/drawing/2014/main" id="{00000000-0008-0000-0100-0000F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52" name="Text Box 2845">
          <a:extLst>
            <a:ext uri="{FF2B5EF4-FFF2-40B4-BE49-F238E27FC236}">
              <a16:creationId xmlns:a16="http://schemas.microsoft.com/office/drawing/2014/main" id="{00000000-0008-0000-0100-0000F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53" name="Text Box 2846">
          <a:extLst>
            <a:ext uri="{FF2B5EF4-FFF2-40B4-BE49-F238E27FC236}">
              <a16:creationId xmlns:a16="http://schemas.microsoft.com/office/drawing/2014/main" id="{00000000-0008-0000-0100-0000F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54" name="Text Box 2847">
          <a:extLst>
            <a:ext uri="{FF2B5EF4-FFF2-40B4-BE49-F238E27FC236}">
              <a16:creationId xmlns:a16="http://schemas.microsoft.com/office/drawing/2014/main" id="{00000000-0008-0000-0100-0000F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55" name="Text Box 2848">
          <a:extLst>
            <a:ext uri="{FF2B5EF4-FFF2-40B4-BE49-F238E27FC236}">
              <a16:creationId xmlns:a16="http://schemas.microsoft.com/office/drawing/2014/main" id="{00000000-0008-0000-0100-0000F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56" name="Text Box 2849">
          <a:extLst>
            <a:ext uri="{FF2B5EF4-FFF2-40B4-BE49-F238E27FC236}">
              <a16:creationId xmlns:a16="http://schemas.microsoft.com/office/drawing/2014/main" id="{00000000-0008-0000-0100-0000F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57" name="Text Box 2850">
          <a:extLst>
            <a:ext uri="{FF2B5EF4-FFF2-40B4-BE49-F238E27FC236}">
              <a16:creationId xmlns:a16="http://schemas.microsoft.com/office/drawing/2014/main" id="{00000000-0008-0000-0100-0000F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58" name="Text Box 2851">
          <a:extLst>
            <a:ext uri="{FF2B5EF4-FFF2-40B4-BE49-F238E27FC236}">
              <a16:creationId xmlns:a16="http://schemas.microsoft.com/office/drawing/2014/main" id="{00000000-0008-0000-0100-0000F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59" name="Text Box 2852">
          <a:extLst>
            <a:ext uri="{FF2B5EF4-FFF2-40B4-BE49-F238E27FC236}">
              <a16:creationId xmlns:a16="http://schemas.microsoft.com/office/drawing/2014/main" id="{00000000-0008-0000-0100-0000F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60" name="Text Box 2853">
          <a:extLst>
            <a:ext uri="{FF2B5EF4-FFF2-40B4-BE49-F238E27FC236}">
              <a16:creationId xmlns:a16="http://schemas.microsoft.com/office/drawing/2014/main" id="{00000000-0008-0000-0100-00000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61" name="Text Box 2854">
          <a:extLst>
            <a:ext uri="{FF2B5EF4-FFF2-40B4-BE49-F238E27FC236}">
              <a16:creationId xmlns:a16="http://schemas.microsoft.com/office/drawing/2014/main" id="{00000000-0008-0000-0100-00000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62" name="Text Box 2855">
          <a:extLst>
            <a:ext uri="{FF2B5EF4-FFF2-40B4-BE49-F238E27FC236}">
              <a16:creationId xmlns:a16="http://schemas.microsoft.com/office/drawing/2014/main" id="{00000000-0008-0000-0100-00000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63" name="Text Box 2856">
          <a:extLst>
            <a:ext uri="{FF2B5EF4-FFF2-40B4-BE49-F238E27FC236}">
              <a16:creationId xmlns:a16="http://schemas.microsoft.com/office/drawing/2014/main" id="{00000000-0008-0000-0100-00000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64" name="Text Box 2857">
          <a:extLst>
            <a:ext uri="{FF2B5EF4-FFF2-40B4-BE49-F238E27FC236}">
              <a16:creationId xmlns:a16="http://schemas.microsoft.com/office/drawing/2014/main" id="{00000000-0008-0000-0100-00000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65" name="Text Box 2858">
          <a:extLst>
            <a:ext uri="{FF2B5EF4-FFF2-40B4-BE49-F238E27FC236}">
              <a16:creationId xmlns:a16="http://schemas.microsoft.com/office/drawing/2014/main" id="{00000000-0008-0000-0100-00000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66" name="Text Box 2859">
          <a:extLst>
            <a:ext uri="{FF2B5EF4-FFF2-40B4-BE49-F238E27FC236}">
              <a16:creationId xmlns:a16="http://schemas.microsoft.com/office/drawing/2014/main" id="{00000000-0008-0000-0100-00000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67" name="Text Box 2860">
          <a:extLst>
            <a:ext uri="{FF2B5EF4-FFF2-40B4-BE49-F238E27FC236}">
              <a16:creationId xmlns:a16="http://schemas.microsoft.com/office/drawing/2014/main" id="{00000000-0008-0000-0100-00000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68" name="Text Box 2861">
          <a:extLst>
            <a:ext uri="{FF2B5EF4-FFF2-40B4-BE49-F238E27FC236}">
              <a16:creationId xmlns:a16="http://schemas.microsoft.com/office/drawing/2014/main" id="{00000000-0008-0000-0100-00000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69" name="Text Box 2862">
          <a:extLst>
            <a:ext uri="{FF2B5EF4-FFF2-40B4-BE49-F238E27FC236}">
              <a16:creationId xmlns:a16="http://schemas.microsoft.com/office/drawing/2014/main" id="{00000000-0008-0000-0100-00000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70" name="Text Box 2863">
          <a:extLst>
            <a:ext uri="{FF2B5EF4-FFF2-40B4-BE49-F238E27FC236}">
              <a16:creationId xmlns:a16="http://schemas.microsoft.com/office/drawing/2014/main" id="{00000000-0008-0000-0100-00000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71" name="Text Box 2864">
          <a:extLst>
            <a:ext uri="{FF2B5EF4-FFF2-40B4-BE49-F238E27FC236}">
              <a16:creationId xmlns:a16="http://schemas.microsoft.com/office/drawing/2014/main" id="{00000000-0008-0000-0100-00000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72" name="Text Box 2865">
          <a:extLst>
            <a:ext uri="{FF2B5EF4-FFF2-40B4-BE49-F238E27FC236}">
              <a16:creationId xmlns:a16="http://schemas.microsoft.com/office/drawing/2014/main" id="{00000000-0008-0000-0100-00000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73" name="Text Box 2866">
          <a:extLst>
            <a:ext uri="{FF2B5EF4-FFF2-40B4-BE49-F238E27FC236}">
              <a16:creationId xmlns:a16="http://schemas.microsoft.com/office/drawing/2014/main" id="{00000000-0008-0000-0100-00000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74" name="Text Box 2867">
          <a:extLst>
            <a:ext uri="{FF2B5EF4-FFF2-40B4-BE49-F238E27FC236}">
              <a16:creationId xmlns:a16="http://schemas.microsoft.com/office/drawing/2014/main" id="{00000000-0008-0000-0100-00000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75" name="Text Box 2868">
          <a:extLst>
            <a:ext uri="{FF2B5EF4-FFF2-40B4-BE49-F238E27FC236}">
              <a16:creationId xmlns:a16="http://schemas.microsoft.com/office/drawing/2014/main" id="{00000000-0008-0000-0100-00000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76" name="Text Box 2869">
          <a:extLst>
            <a:ext uri="{FF2B5EF4-FFF2-40B4-BE49-F238E27FC236}">
              <a16:creationId xmlns:a16="http://schemas.microsoft.com/office/drawing/2014/main" id="{00000000-0008-0000-0100-00001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77" name="Text Box 2870">
          <a:extLst>
            <a:ext uri="{FF2B5EF4-FFF2-40B4-BE49-F238E27FC236}">
              <a16:creationId xmlns:a16="http://schemas.microsoft.com/office/drawing/2014/main" id="{00000000-0008-0000-0100-00001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78" name="Text Box 2871">
          <a:extLst>
            <a:ext uri="{FF2B5EF4-FFF2-40B4-BE49-F238E27FC236}">
              <a16:creationId xmlns:a16="http://schemas.microsoft.com/office/drawing/2014/main" id="{00000000-0008-0000-0100-00001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79" name="Text Box 2872">
          <a:extLst>
            <a:ext uri="{FF2B5EF4-FFF2-40B4-BE49-F238E27FC236}">
              <a16:creationId xmlns:a16="http://schemas.microsoft.com/office/drawing/2014/main" id="{00000000-0008-0000-0100-00001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80" name="Text Box 2873">
          <a:extLst>
            <a:ext uri="{FF2B5EF4-FFF2-40B4-BE49-F238E27FC236}">
              <a16:creationId xmlns:a16="http://schemas.microsoft.com/office/drawing/2014/main" id="{00000000-0008-0000-0100-00001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581" name="Text Box 2874">
          <a:extLst>
            <a:ext uri="{FF2B5EF4-FFF2-40B4-BE49-F238E27FC236}">
              <a16:creationId xmlns:a16="http://schemas.microsoft.com/office/drawing/2014/main" id="{00000000-0008-0000-0100-00001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82" name="Text Box 2875">
          <a:extLst>
            <a:ext uri="{FF2B5EF4-FFF2-40B4-BE49-F238E27FC236}">
              <a16:creationId xmlns:a16="http://schemas.microsoft.com/office/drawing/2014/main" id="{00000000-0008-0000-0100-000016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83" name="Text Box 2876">
          <a:extLst>
            <a:ext uri="{FF2B5EF4-FFF2-40B4-BE49-F238E27FC236}">
              <a16:creationId xmlns:a16="http://schemas.microsoft.com/office/drawing/2014/main" id="{00000000-0008-0000-0100-000017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84" name="Text Box 2877">
          <a:extLst>
            <a:ext uri="{FF2B5EF4-FFF2-40B4-BE49-F238E27FC236}">
              <a16:creationId xmlns:a16="http://schemas.microsoft.com/office/drawing/2014/main" id="{00000000-0008-0000-0100-000018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85" name="Text Box 2878">
          <a:extLst>
            <a:ext uri="{FF2B5EF4-FFF2-40B4-BE49-F238E27FC236}">
              <a16:creationId xmlns:a16="http://schemas.microsoft.com/office/drawing/2014/main" id="{00000000-0008-0000-0100-000019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86" name="Text Box 2879">
          <a:extLst>
            <a:ext uri="{FF2B5EF4-FFF2-40B4-BE49-F238E27FC236}">
              <a16:creationId xmlns:a16="http://schemas.microsoft.com/office/drawing/2014/main" id="{00000000-0008-0000-0100-00001A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87" name="Text Box 2880">
          <a:extLst>
            <a:ext uri="{FF2B5EF4-FFF2-40B4-BE49-F238E27FC236}">
              <a16:creationId xmlns:a16="http://schemas.microsoft.com/office/drawing/2014/main" id="{00000000-0008-0000-0100-00001B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88" name="Text Box 2881">
          <a:extLst>
            <a:ext uri="{FF2B5EF4-FFF2-40B4-BE49-F238E27FC236}">
              <a16:creationId xmlns:a16="http://schemas.microsoft.com/office/drawing/2014/main" id="{00000000-0008-0000-0100-00001C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89" name="Text Box 2882">
          <a:extLst>
            <a:ext uri="{FF2B5EF4-FFF2-40B4-BE49-F238E27FC236}">
              <a16:creationId xmlns:a16="http://schemas.microsoft.com/office/drawing/2014/main" id="{00000000-0008-0000-0100-00001D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90" name="Text Box 2883">
          <a:extLst>
            <a:ext uri="{FF2B5EF4-FFF2-40B4-BE49-F238E27FC236}">
              <a16:creationId xmlns:a16="http://schemas.microsoft.com/office/drawing/2014/main" id="{00000000-0008-0000-0100-00001E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91" name="Text Box 2884">
          <a:extLst>
            <a:ext uri="{FF2B5EF4-FFF2-40B4-BE49-F238E27FC236}">
              <a16:creationId xmlns:a16="http://schemas.microsoft.com/office/drawing/2014/main" id="{00000000-0008-0000-0100-00001F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92" name="Text Box 2885">
          <a:extLst>
            <a:ext uri="{FF2B5EF4-FFF2-40B4-BE49-F238E27FC236}">
              <a16:creationId xmlns:a16="http://schemas.microsoft.com/office/drawing/2014/main" id="{00000000-0008-0000-0100-000020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93" name="Text Box 2886">
          <a:extLst>
            <a:ext uri="{FF2B5EF4-FFF2-40B4-BE49-F238E27FC236}">
              <a16:creationId xmlns:a16="http://schemas.microsoft.com/office/drawing/2014/main" id="{00000000-0008-0000-0100-000021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94" name="Text Box 2887">
          <a:extLst>
            <a:ext uri="{FF2B5EF4-FFF2-40B4-BE49-F238E27FC236}">
              <a16:creationId xmlns:a16="http://schemas.microsoft.com/office/drawing/2014/main" id="{00000000-0008-0000-0100-000022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95" name="Text Box 2888">
          <a:extLst>
            <a:ext uri="{FF2B5EF4-FFF2-40B4-BE49-F238E27FC236}">
              <a16:creationId xmlns:a16="http://schemas.microsoft.com/office/drawing/2014/main" id="{00000000-0008-0000-0100-000023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96" name="Text Box 2889">
          <a:extLst>
            <a:ext uri="{FF2B5EF4-FFF2-40B4-BE49-F238E27FC236}">
              <a16:creationId xmlns:a16="http://schemas.microsoft.com/office/drawing/2014/main" id="{00000000-0008-0000-0100-000024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97" name="Text Box 2890">
          <a:extLst>
            <a:ext uri="{FF2B5EF4-FFF2-40B4-BE49-F238E27FC236}">
              <a16:creationId xmlns:a16="http://schemas.microsoft.com/office/drawing/2014/main" id="{00000000-0008-0000-0100-000025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98" name="Text Box 2891">
          <a:extLst>
            <a:ext uri="{FF2B5EF4-FFF2-40B4-BE49-F238E27FC236}">
              <a16:creationId xmlns:a16="http://schemas.microsoft.com/office/drawing/2014/main" id="{00000000-0008-0000-0100-000026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599" name="Text Box 2892">
          <a:extLst>
            <a:ext uri="{FF2B5EF4-FFF2-40B4-BE49-F238E27FC236}">
              <a16:creationId xmlns:a16="http://schemas.microsoft.com/office/drawing/2014/main" id="{00000000-0008-0000-0100-000027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00" name="Text Box 2893">
          <a:extLst>
            <a:ext uri="{FF2B5EF4-FFF2-40B4-BE49-F238E27FC236}">
              <a16:creationId xmlns:a16="http://schemas.microsoft.com/office/drawing/2014/main" id="{00000000-0008-0000-0100-000028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01" name="Text Box 2894">
          <a:extLst>
            <a:ext uri="{FF2B5EF4-FFF2-40B4-BE49-F238E27FC236}">
              <a16:creationId xmlns:a16="http://schemas.microsoft.com/office/drawing/2014/main" id="{00000000-0008-0000-0100-000029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02" name="Text Box 2895">
          <a:extLst>
            <a:ext uri="{FF2B5EF4-FFF2-40B4-BE49-F238E27FC236}">
              <a16:creationId xmlns:a16="http://schemas.microsoft.com/office/drawing/2014/main" id="{00000000-0008-0000-0100-00002A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03" name="Text Box 2896">
          <a:extLst>
            <a:ext uri="{FF2B5EF4-FFF2-40B4-BE49-F238E27FC236}">
              <a16:creationId xmlns:a16="http://schemas.microsoft.com/office/drawing/2014/main" id="{00000000-0008-0000-0100-00002B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04" name="Text Box 2897">
          <a:extLst>
            <a:ext uri="{FF2B5EF4-FFF2-40B4-BE49-F238E27FC236}">
              <a16:creationId xmlns:a16="http://schemas.microsoft.com/office/drawing/2014/main" id="{00000000-0008-0000-0100-00002C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05" name="Text Box 2898">
          <a:extLst>
            <a:ext uri="{FF2B5EF4-FFF2-40B4-BE49-F238E27FC236}">
              <a16:creationId xmlns:a16="http://schemas.microsoft.com/office/drawing/2014/main" id="{00000000-0008-0000-0100-00002D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06" name="Text Box 2899">
          <a:extLst>
            <a:ext uri="{FF2B5EF4-FFF2-40B4-BE49-F238E27FC236}">
              <a16:creationId xmlns:a16="http://schemas.microsoft.com/office/drawing/2014/main" id="{00000000-0008-0000-0100-00002E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07" name="Text Box 2900">
          <a:extLst>
            <a:ext uri="{FF2B5EF4-FFF2-40B4-BE49-F238E27FC236}">
              <a16:creationId xmlns:a16="http://schemas.microsoft.com/office/drawing/2014/main" id="{00000000-0008-0000-0100-00002F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08" name="Text Box 2901">
          <a:extLst>
            <a:ext uri="{FF2B5EF4-FFF2-40B4-BE49-F238E27FC236}">
              <a16:creationId xmlns:a16="http://schemas.microsoft.com/office/drawing/2014/main" id="{00000000-0008-0000-0100-000030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09" name="Text Box 2902">
          <a:extLst>
            <a:ext uri="{FF2B5EF4-FFF2-40B4-BE49-F238E27FC236}">
              <a16:creationId xmlns:a16="http://schemas.microsoft.com/office/drawing/2014/main" id="{00000000-0008-0000-0100-000031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10" name="Text Box 2903">
          <a:extLst>
            <a:ext uri="{FF2B5EF4-FFF2-40B4-BE49-F238E27FC236}">
              <a16:creationId xmlns:a16="http://schemas.microsoft.com/office/drawing/2014/main" id="{00000000-0008-0000-0100-000032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11" name="Text Box 2904">
          <a:extLst>
            <a:ext uri="{FF2B5EF4-FFF2-40B4-BE49-F238E27FC236}">
              <a16:creationId xmlns:a16="http://schemas.microsoft.com/office/drawing/2014/main" id="{00000000-0008-0000-0100-000033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12" name="Text Box 2905">
          <a:extLst>
            <a:ext uri="{FF2B5EF4-FFF2-40B4-BE49-F238E27FC236}">
              <a16:creationId xmlns:a16="http://schemas.microsoft.com/office/drawing/2014/main" id="{00000000-0008-0000-0100-000034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13" name="Text Box 2906">
          <a:extLst>
            <a:ext uri="{FF2B5EF4-FFF2-40B4-BE49-F238E27FC236}">
              <a16:creationId xmlns:a16="http://schemas.microsoft.com/office/drawing/2014/main" id="{00000000-0008-0000-0100-000035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14" name="Text Box 2907">
          <a:extLst>
            <a:ext uri="{FF2B5EF4-FFF2-40B4-BE49-F238E27FC236}">
              <a16:creationId xmlns:a16="http://schemas.microsoft.com/office/drawing/2014/main" id="{00000000-0008-0000-0100-00003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15" name="Text Box 2908">
          <a:extLst>
            <a:ext uri="{FF2B5EF4-FFF2-40B4-BE49-F238E27FC236}">
              <a16:creationId xmlns:a16="http://schemas.microsoft.com/office/drawing/2014/main" id="{00000000-0008-0000-0100-00003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16" name="Text Box 2909">
          <a:extLst>
            <a:ext uri="{FF2B5EF4-FFF2-40B4-BE49-F238E27FC236}">
              <a16:creationId xmlns:a16="http://schemas.microsoft.com/office/drawing/2014/main" id="{00000000-0008-0000-0100-00003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17" name="Text Box 2910">
          <a:extLst>
            <a:ext uri="{FF2B5EF4-FFF2-40B4-BE49-F238E27FC236}">
              <a16:creationId xmlns:a16="http://schemas.microsoft.com/office/drawing/2014/main" id="{00000000-0008-0000-0100-00003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18" name="Text Box 2911">
          <a:extLst>
            <a:ext uri="{FF2B5EF4-FFF2-40B4-BE49-F238E27FC236}">
              <a16:creationId xmlns:a16="http://schemas.microsoft.com/office/drawing/2014/main" id="{00000000-0008-0000-0100-00003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19" name="Text Box 2912">
          <a:extLst>
            <a:ext uri="{FF2B5EF4-FFF2-40B4-BE49-F238E27FC236}">
              <a16:creationId xmlns:a16="http://schemas.microsoft.com/office/drawing/2014/main" id="{00000000-0008-0000-0100-00003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20" name="Text Box 2913">
          <a:extLst>
            <a:ext uri="{FF2B5EF4-FFF2-40B4-BE49-F238E27FC236}">
              <a16:creationId xmlns:a16="http://schemas.microsoft.com/office/drawing/2014/main" id="{00000000-0008-0000-0100-00003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21" name="Text Box 2914">
          <a:extLst>
            <a:ext uri="{FF2B5EF4-FFF2-40B4-BE49-F238E27FC236}">
              <a16:creationId xmlns:a16="http://schemas.microsoft.com/office/drawing/2014/main" id="{00000000-0008-0000-0100-00003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22" name="Text Box 2915">
          <a:extLst>
            <a:ext uri="{FF2B5EF4-FFF2-40B4-BE49-F238E27FC236}">
              <a16:creationId xmlns:a16="http://schemas.microsoft.com/office/drawing/2014/main" id="{00000000-0008-0000-0100-00003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23" name="Text Box 2916">
          <a:extLst>
            <a:ext uri="{FF2B5EF4-FFF2-40B4-BE49-F238E27FC236}">
              <a16:creationId xmlns:a16="http://schemas.microsoft.com/office/drawing/2014/main" id="{00000000-0008-0000-0100-00003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24" name="Text Box 2917">
          <a:extLst>
            <a:ext uri="{FF2B5EF4-FFF2-40B4-BE49-F238E27FC236}">
              <a16:creationId xmlns:a16="http://schemas.microsoft.com/office/drawing/2014/main" id="{00000000-0008-0000-0100-00004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25" name="Text Box 2918">
          <a:extLst>
            <a:ext uri="{FF2B5EF4-FFF2-40B4-BE49-F238E27FC236}">
              <a16:creationId xmlns:a16="http://schemas.microsoft.com/office/drawing/2014/main" id="{00000000-0008-0000-0100-00004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26" name="Text Box 2919">
          <a:extLst>
            <a:ext uri="{FF2B5EF4-FFF2-40B4-BE49-F238E27FC236}">
              <a16:creationId xmlns:a16="http://schemas.microsoft.com/office/drawing/2014/main" id="{00000000-0008-0000-0100-00004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27" name="Text Box 2920">
          <a:extLst>
            <a:ext uri="{FF2B5EF4-FFF2-40B4-BE49-F238E27FC236}">
              <a16:creationId xmlns:a16="http://schemas.microsoft.com/office/drawing/2014/main" id="{00000000-0008-0000-0100-00004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28" name="Text Box 2921">
          <a:extLst>
            <a:ext uri="{FF2B5EF4-FFF2-40B4-BE49-F238E27FC236}">
              <a16:creationId xmlns:a16="http://schemas.microsoft.com/office/drawing/2014/main" id="{00000000-0008-0000-0100-00004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29" name="Text Box 2922">
          <a:extLst>
            <a:ext uri="{FF2B5EF4-FFF2-40B4-BE49-F238E27FC236}">
              <a16:creationId xmlns:a16="http://schemas.microsoft.com/office/drawing/2014/main" id="{00000000-0008-0000-0100-00004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30" name="Text Box 2923">
          <a:extLst>
            <a:ext uri="{FF2B5EF4-FFF2-40B4-BE49-F238E27FC236}">
              <a16:creationId xmlns:a16="http://schemas.microsoft.com/office/drawing/2014/main" id="{00000000-0008-0000-0100-00004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31" name="Text Box 2924">
          <a:extLst>
            <a:ext uri="{FF2B5EF4-FFF2-40B4-BE49-F238E27FC236}">
              <a16:creationId xmlns:a16="http://schemas.microsoft.com/office/drawing/2014/main" id="{00000000-0008-0000-0100-00004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32" name="Text Box 2925">
          <a:extLst>
            <a:ext uri="{FF2B5EF4-FFF2-40B4-BE49-F238E27FC236}">
              <a16:creationId xmlns:a16="http://schemas.microsoft.com/office/drawing/2014/main" id="{00000000-0008-0000-0100-00004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33" name="Text Box 2926">
          <a:extLst>
            <a:ext uri="{FF2B5EF4-FFF2-40B4-BE49-F238E27FC236}">
              <a16:creationId xmlns:a16="http://schemas.microsoft.com/office/drawing/2014/main" id="{00000000-0008-0000-0100-00004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34" name="Text Box 2927">
          <a:extLst>
            <a:ext uri="{FF2B5EF4-FFF2-40B4-BE49-F238E27FC236}">
              <a16:creationId xmlns:a16="http://schemas.microsoft.com/office/drawing/2014/main" id="{00000000-0008-0000-0100-00004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35" name="Text Box 2928">
          <a:extLst>
            <a:ext uri="{FF2B5EF4-FFF2-40B4-BE49-F238E27FC236}">
              <a16:creationId xmlns:a16="http://schemas.microsoft.com/office/drawing/2014/main" id="{00000000-0008-0000-0100-00004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36" name="Text Box 2929">
          <a:extLst>
            <a:ext uri="{FF2B5EF4-FFF2-40B4-BE49-F238E27FC236}">
              <a16:creationId xmlns:a16="http://schemas.microsoft.com/office/drawing/2014/main" id="{00000000-0008-0000-0100-00004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37" name="Text Box 2930">
          <a:extLst>
            <a:ext uri="{FF2B5EF4-FFF2-40B4-BE49-F238E27FC236}">
              <a16:creationId xmlns:a16="http://schemas.microsoft.com/office/drawing/2014/main" id="{00000000-0008-0000-0100-00004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38" name="Text Box 2931">
          <a:extLst>
            <a:ext uri="{FF2B5EF4-FFF2-40B4-BE49-F238E27FC236}">
              <a16:creationId xmlns:a16="http://schemas.microsoft.com/office/drawing/2014/main" id="{00000000-0008-0000-0100-00004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39" name="Text Box 2932">
          <a:extLst>
            <a:ext uri="{FF2B5EF4-FFF2-40B4-BE49-F238E27FC236}">
              <a16:creationId xmlns:a16="http://schemas.microsoft.com/office/drawing/2014/main" id="{00000000-0008-0000-0100-00004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40" name="Text Box 2933">
          <a:extLst>
            <a:ext uri="{FF2B5EF4-FFF2-40B4-BE49-F238E27FC236}">
              <a16:creationId xmlns:a16="http://schemas.microsoft.com/office/drawing/2014/main" id="{00000000-0008-0000-0100-00005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41" name="Text Box 2934">
          <a:extLst>
            <a:ext uri="{FF2B5EF4-FFF2-40B4-BE49-F238E27FC236}">
              <a16:creationId xmlns:a16="http://schemas.microsoft.com/office/drawing/2014/main" id="{00000000-0008-0000-0100-00005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42" name="Text Box 2935">
          <a:extLst>
            <a:ext uri="{FF2B5EF4-FFF2-40B4-BE49-F238E27FC236}">
              <a16:creationId xmlns:a16="http://schemas.microsoft.com/office/drawing/2014/main" id="{00000000-0008-0000-0100-00005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43" name="Text Box 2936">
          <a:extLst>
            <a:ext uri="{FF2B5EF4-FFF2-40B4-BE49-F238E27FC236}">
              <a16:creationId xmlns:a16="http://schemas.microsoft.com/office/drawing/2014/main" id="{00000000-0008-0000-0100-00005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44" name="Text Box 2937">
          <a:extLst>
            <a:ext uri="{FF2B5EF4-FFF2-40B4-BE49-F238E27FC236}">
              <a16:creationId xmlns:a16="http://schemas.microsoft.com/office/drawing/2014/main" id="{00000000-0008-0000-0100-00005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45" name="Text Box 2938">
          <a:extLst>
            <a:ext uri="{FF2B5EF4-FFF2-40B4-BE49-F238E27FC236}">
              <a16:creationId xmlns:a16="http://schemas.microsoft.com/office/drawing/2014/main" id="{00000000-0008-0000-0100-00005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46" name="Text Box 2939">
          <a:extLst>
            <a:ext uri="{FF2B5EF4-FFF2-40B4-BE49-F238E27FC236}">
              <a16:creationId xmlns:a16="http://schemas.microsoft.com/office/drawing/2014/main" id="{00000000-0008-0000-0100-00005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47" name="Text Box 2940">
          <a:extLst>
            <a:ext uri="{FF2B5EF4-FFF2-40B4-BE49-F238E27FC236}">
              <a16:creationId xmlns:a16="http://schemas.microsoft.com/office/drawing/2014/main" id="{00000000-0008-0000-0100-00005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48" name="Text Box 2941">
          <a:extLst>
            <a:ext uri="{FF2B5EF4-FFF2-40B4-BE49-F238E27FC236}">
              <a16:creationId xmlns:a16="http://schemas.microsoft.com/office/drawing/2014/main" id="{00000000-0008-0000-0100-00005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49" name="Text Box 2942">
          <a:extLst>
            <a:ext uri="{FF2B5EF4-FFF2-40B4-BE49-F238E27FC236}">
              <a16:creationId xmlns:a16="http://schemas.microsoft.com/office/drawing/2014/main" id="{00000000-0008-0000-0100-00005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50" name="Text Box 2943">
          <a:extLst>
            <a:ext uri="{FF2B5EF4-FFF2-40B4-BE49-F238E27FC236}">
              <a16:creationId xmlns:a16="http://schemas.microsoft.com/office/drawing/2014/main" id="{00000000-0008-0000-0100-00005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51" name="Text Box 2944">
          <a:extLst>
            <a:ext uri="{FF2B5EF4-FFF2-40B4-BE49-F238E27FC236}">
              <a16:creationId xmlns:a16="http://schemas.microsoft.com/office/drawing/2014/main" id="{00000000-0008-0000-0100-00005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52" name="Text Box 2945">
          <a:extLst>
            <a:ext uri="{FF2B5EF4-FFF2-40B4-BE49-F238E27FC236}">
              <a16:creationId xmlns:a16="http://schemas.microsoft.com/office/drawing/2014/main" id="{00000000-0008-0000-0100-00005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53" name="Text Box 2946">
          <a:extLst>
            <a:ext uri="{FF2B5EF4-FFF2-40B4-BE49-F238E27FC236}">
              <a16:creationId xmlns:a16="http://schemas.microsoft.com/office/drawing/2014/main" id="{00000000-0008-0000-0100-00005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54" name="Text Box 2947">
          <a:extLst>
            <a:ext uri="{FF2B5EF4-FFF2-40B4-BE49-F238E27FC236}">
              <a16:creationId xmlns:a16="http://schemas.microsoft.com/office/drawing/2014/main" id="{00000000-0008-0000-0100-00005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55" name="Text Box 2948">
          <a:extLst>
            <a:ext uri="{FF2B5EF4-FFF2-40B4-BE49-F238E27FC236}">
              <a16:creationId xmlns:a16="http://schemas.microsoft.com/office/drawing/2014/main" id="{00000000-0008-0000-0100-00005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20439</xdr:rowOff>
    </xdr:to>
    <xdr:sp macro="" textlink="">
      <xdr:nvSpPr>
        <xdr:cNvPr id="2656" name="Text Box 2949">
          <a:extLst>
            <a:ext uri="{FF2B5EF4-FFF2-40B4-BE49-F238E27FC236}">
              <a16:creationId xmlns:a16="http://schemas.microsoft.com/office/drawing/2014/main" id="{00000000-0008-0000-0100-00006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57" name="Text Box 2950">
          <a:extLst>
            <a:ext uri="{FF2B5EF4-FFF2-40B4-BE49-F238E27FC236}">
              <a16:creationId xmlns:a16="http://schemas.microsoft.com/office/drawing/2014/main" id="{00000000-0008-0000-0100-000061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125</xdr:row>
      <xdr:rowOff>0</xdr:rowOff>
    </xdr:from>
    <xdr:to>
      <xdr:col>2</xdr:col>
      <xdr:colOff>104775</xdr:colOff>
      <xdr:row>144</xdr:row>
      <xdr:rowOff>29964</xdr:rowOff>
    </xdr:to>
    <xdr:sp macro="" textlink="">
      <xdr:nvSpPr>
        <xdr:cNvPr id="2658" name="Text Box 2951">
          <a:extLst>
            <a:ext uri="{FF2B5EF4-FFF2-40B4-BE49-F238E27FC236}">
              <a16:creationId xmlns:a16="http://schemas.microsoft.com/office/drawing/2014/main" id="{00000000-0008-0000-0100-000062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4134971</xdr:colOff>
      <xdr:row>126</xdr:row>
      <xdr:rowOff>22411</xdr:rowOff>
    </xdr:from>
    <xdr:to>
      <xdr:col>2</xdr:col>
      <xdr:colOff>48746</xdr:colOff>
      <xdr:row>145</xdr:row>
      <xdr:rowOff>18755</xdr:rowOff>
    </xdr:to>
    <xdr:sp macro="" textlink="">
      <xdr:nvSpPr>
        <xdr:cNvPr id="2659" name="Text Box 2952">
          <a:extLst>
            <a:ext uri="{FF2B5EF4-FFF2-40B4-BE49-F238E27FC236}">
              <a16:creationId xmlns:a16="http://schemas.microsoft.com/office/drawing/2014/main" id="{00000000-0008-0000-0100-0000630A0000}"/>
            </a:ext>
          </a:extLst>
        </xdr:cNvPr>
        <xdr:cNvSpPr txBox="1">
          <a:spLocks noChangeArrowheads="1"/>
        </xdr:cNvSpPr>
      </xdr:nvSpPr>
      <xdr:spPr bwMode="auto">
        <a:xfrm>
          <a:off x="4964206" y="51110029"/>
          <a:ext cx="104775" cy="363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4045323</xdr:colOff>
      <xdr:row>126</xdr:row>
      <xdr:rowOff>123264</xdr:rowOff>
    </xdr:from>
    <xdr:to>
      <xdr:col>1</xdr:col>
      <xdr:colOff>4150098</xdr:colOff>
      <xdr:row>145</xdr:row>
      <xdr:rowOff>119608</xdr:rowOff>
    </xdr:to>
    <xdr:sp macro="" textlink="">
      <xdr:nvSpPr>
        <xdr:cNvPr id="2660" name="Text Box 2953">
          <a:extLst>
            <a:ext uri="{FF2B5EF4-FFF2-40B4-BE49-F238E27FC236}">
              <a16:creationId xmlns:a16="http://schemas.microsoft.com/office/drawing/2014/main" id="{00000000-0008-0000-0100-0000640A0000}"/>
            </a:ext>
          </a:extLst>
        </xdr:cNvPr>
        <xdr:cNvSpPr txBox="1">
          <a:spLocks noChangeArrowheads="1"/>
        </xdr:cNvSpPr>
      </xdr:nvSpPr>
      <xdr:spPr bwMode="auto">
        <a:xfrm>
          <a:off x="4874558" y="51210882"/>
          <a:ext cx="104775" cy="363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ATAGU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aul\c\Mis%20documentos\REGION%20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aul\c\Mis%20documentos\REGION%2063%20ESTIMACION%20No.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GUEL/Downloads/pedro/COLECTOR/FRISA/frisa%203%20Tierra%20Maya/T-MAYA%20DRENAJE/FRISA/QUETZALES%20R-501%20DRENAJE/REGION%2063%20ESTIMACION%20No.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c1\c_pc1\FRISA\QUETZALES%20R-501%20DRENAJE\REGION%2063%20ESTIMACION%20No.8.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uaSec2"/>
      <sheetName val="Catalogo"/>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CANT-FIN"/>
      <sheetName val="ACUM-EST-FIN"/>
      <sheetName val="RES-ZAN"/>
      <sheetName val="GEN-ZAN"/>
      <sheetName val="EXC-TUN"/>
      <sheetName val="GEN-PRA"/>
      <sheetName val="GEN-PGR"/>
      <sheetName val="RES-REL"/>
      <sheetName val="GEN-REL"/>
      <sheetName val="GEN-TUB"/>
      <sheetName val="EXC-REG"/>
      <sheetName val="DES-EXC"/>
      <sheetName val="DES-PRR"/>
      <sheetName val="COL-REG"/>
      <sheetName val="PZA-DES"/>
      <sheetName val="REL-REG"/>
      <sheetName val="REP-BAN"/>
      <sheetName val="POZOS"/>
      <sheetName val="PAS-PEA"/>
      <sheetName val="CER-PRO"/>
      <sheetName val="GEN-VARIOS"/>
      <sheetName val="LIM-OBR"/>
      <sheetName val="GEN-CINTA"/>
      <sheetName val="ACA-REG"/>
      <sheetName val="BOMBEO"/>
      <sheetName val="Hoja1"/>
      <sheetName val="CALLES-POZOS"/>
      <sheetName val="foto-h"/>
      <sheetName val="foto-v"/>
      <sheetName val="RESU-EST"/>
      <sheetName val="ACUM-EST"/>
      <sheetName val="TRAZO"/>
      <sheetName val="TUNELEOS"/>
      <sheetName val="REP-TUBO-63"/>
      <sheetName val="RES-ZAN&lt;3.66"/>
      <sheetName val="GEN-ZAN&lt;3.66"/>
      <sheetName val="RES-ZAN&gt;3.66"/>
      <sheetName val="GEN-ZAN&gt;3.66"/>
      <sheetName val="EXC-ZAN-TOMAS"/>
      <sheetName val="RASANTE"/>
      <sheetName val="PLANTILLA"/>
      <sheetName val="ACOSTILLADO"/>
      <sheetName val="REL-ZAN"/>
      <sheetName val="TUBERIA"/>
      <sheetName val="CAIDA-ADOS"/>
      <sheetName val="PLA-REL-POZ"/>
      <sheetName val="DESCARGAS"/>
      <sheetName val="BANQUETAS"/>
      <sheetName val="REGISTROS"/>
      <sheetName val="EXC-DESC"/>
      <sheetName val="TOMAS"/>
      <sheetName val="PASOS"/>
      <sheetName val="MALLA"/>
      <sheetName val="CERCA"/>
      <sheetName val="CINTA"/>
      <sheetName val="SEÑAL"/>
      <sheetName val="LIMPIEZA-1"/>
      <sheetName val="TRAZO (2)"/>
      <sheetName val="PLA-TOMAS"/>
      <sheetName val="ACOST-TOMAS"/>
      <sheetName val="REL-TOMAS"/>
      <sheetName val="TUBERIA-60"/>
      <sheetName val="PZAS-ESP-PVC"/>
      <sheetName val="VALVULAS"/>
      <sheetName val="CAJA-VALVULAS"/>
      <sheetName val="CONEX-TOMAS"/>
      <sheetName val="EXC-TOMAS"/>
      <sheetName val="REL-TOMAS (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EST"/>
      <sheetName val="ACUM-EST"/>
      <sheetName val="RES-ZAN"/>
      <sheetName val="GEN-ZAN"/>
      <sheetName val="ZAN-PRA"/>
      <sheetName val="RES-REL"/>
      <sheetName val="ZAN-REL"/>
      <sheetName val="GEN-TUB"/>
      <sheetName val="DES-PZA"/>
      <sheetName val="POZOS"/>
      <sheetName val="GEN-VAR"/>
      <sheetName val="DES-BAR"/>
      <sheetName val="GEN-CINTA"/>
      <sheetName val="MURO-MAM"/>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EST"/>
      <sheetName val="ACUM-EST"/>
      <sheetName val="RES-ZAN"/>
      <sheetName val="GEN-ZAN"/>
      <sheetName val="ZAN-PRA"/>
      <sheetName val="RES-REL"/>
      <sheetName val="ZAN-REL"/>
      <sheetName val="GEN-TUB"/>
      <sheetName val="DES-PZA"/>
      <sheetName val="POZOS"/>
      <sheetName val="GEN-VAR"/>
      <sheetName val="DES-BAR"/>
      <sheetName val="GEN-CINTA"/>
      <sheetName val="MURO-MA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EST"/>
      <sheetName val="ACUM-EST"/>
      <sheetName val="RES-ZAN"/>
      <sheetName val="GEN-ZAN"/>
      <sheetName val="ZAN-PRA"/>
      <sheetName val="RES-REL"/>
      <sheetName val="ZAN-REL"/>
      <sheetName val="GEN-TUB"/>
      <sheetName val="DES-PZA"/>
      <sheetName val="POZOS"/>
      <sheetName val="GEN-VAR"/>
      <sheetName val="DES-BAR"/>
      <sheetName val="GEN-CINTA"/>
      <sheetName val="MURO-MAM"/>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X46"/>
  <sheetViews>
    <sheetView view="pageBreakPreview" topLeftCell="A28" zoomScale="85" zoomScaleNormal="85" zoomScaleSheetLayoutView="85" workbookViewId="0">
      <selection activeCell="C39" sqref="C39"/>
    </sheetView>
  </sheetViews>
  <sheetFormatPr baseColWidth="10" defaultRowHeight="12.75"/>
  <cols>
    <col min="1" max="1" width="2.140625" style="3" customWidth="1"/>
    <col min="2" max="2" width="26.28515625" style="3" customWidth="1"/>
    <col min="3" max="3" width="19.140625" style="3" customWidth="1"/>
    <col min="4" max="6" width="11.42578125" style="3"/>
    <col min="7" max="7" width="13.7109375" style="3" customWidth="1"/>
    <col min="8" max="9" width="11.42578125" style="3"/>
    <col min="10" max="10" width="19.28515625" style="3" customWidth="1"/>
    <col min="11" max="11" width="12.5703125" style="3" customWidth="1"/>
    <col min="12" max="12" width="12.7109375" style="3" customWidth="1"/>
    <col min="13" max="16384" width="11.42578125" style="3"/>
  </cols>
  <sheetData>
    <row r="1" spans="1:24" s="4" customFormat="1" ht="18">
      <c r="A1" s="56"/>
      <c r="B1" s="175" t="s">
        <v>76</v>
      </c>
      <c r="C1" s="175"/>
      <c r="D1" s="175"/>
      <c r="E1" s="175"/>
      <c r="F1" s="175"/>
      <c r="G1" s="175"/>
      <c r="H1" s="175"/>
      <c r="I1" s="175"/>
      <c r="J1" s="175"/>
      <c r="K1" s="175"/>
      <c r="L1" s="175"/>
      <c r="M1" s="175"/>
      <c r="N1" s="175"/>
      <c r="O1" s="175"/>
      <c r="Q1" s="158"/>
      <c r="R1" s="158"/>
      <c r="S1" s="158"/>
      <c r="T1" s="158"/>
      <c r="U1" s="158"/>
      <c r="V1" s="158"/>
      <c r="W1" s="158"/>
      <c r="X1" s="158"/>
    </row>
    <row r="2" spans="1:24" s="4" customFormat="1" ht="18.75" customHeight="1" thickBot="1">
      <c r="A2" s="56"/>
      <c r="B2" s="55"/>
      <c r="C2" s="55"/>
      <c r="D2" s="55"/>
      <c r="E2" s="55"/>
      <c r="F2" s="55"/>
      <c r="G2" s="36"/>
      <c r="H2" s="36"/>
      <c r="I2" s="36"/>
      <c r="J2" s="36"/>
      <c r="K2" s="36"/>
      <c r="L2" s="36"/>
      <c r="M2" s="36"/>
      <c r="N2" s="36"/>
      <c r="O2" s="36"/>
      <c r="Q2" s="131">
        <f>'Generadores S2+S3'!C39</f>
        <v>2009</v>
      </c>
      <c r="R2" s="62"/>
      <c r="S2" s="62"/>
      <c r="T2" s="62"/>
      <c r="U2" s="62"/>
      <c r="V2" s="62"/>
      <c r="W2" s="62"/>
      <c r="X2" s="62"/>
    </row>
    <row r="3" spans="1:24" s="4" customFormat="1" ht="38.25" customHeight="1">
      <c r="A3" s="56"/>
      <c r="B3" s="115" t="s">
        <v>4</v>
      </c>
      <c r="C3" s="185" t="s">
        <v>83</v>
      </c>
      <c r="D3" s="186"/>
      <c r="E3" s="186"/>
      <c r="F3" s="186"/>
      <c r="G3" s="186"/>
      <c r="H3" s="186"/>
      <c r="I3" s="187"/>
      <c r="J3" s="116"/>
      <c r="K3" s="116"/>
      <c r="L3" s="176" t="s">
        <v>1</v>
      </c>
      <c r="M3" s="177"/>
      <c r="N3" s="177"/>
      <c r="O3" s="178"/>
      <c r="Q3" s="158" t="s">
        <v>50</v>
      </c>
      <c r="R3" s="158"/>
      <c r="S3" s="158"/>
      <c r="T3" s="158"/>
      <c r="U3" s="158"/>
      <c r="V3" s="158"/>
      <c r="W3" s="158"/>
      <c r="X3" s="158"/>
    </row>
    <row r="4" spans="1:24" s="4" customFormat="1" ht="15">
      <c r="A4" s="56"/>
      <c r="B4" s="117" t="s">
        <v>2</v>
      </c>
      <c r="C4" s="188" t="s">
        <v>84</v>
      </c>
      <c r="D4" s="189"/>
      <c r="E4" s="189"/>
      <c r="F4" s="189"/>
      <c r="G4" s="189"/>
      <c r="H4" s="189"/>
      <c r="I4" s="190"/>
      <c r="J4" s="118"/>
      <c r="K4" s="119"/>
      <c r="L4" s="179">
        <v>42935</v>
      </c>
      <c r="M4" s="180"/>
      <c r="N4" s="180"/>
      <c r="O4" s="181"/>
      <c r="Q4" s="63"/>
      <c r="R4" s="63"/>
      <c r="S4" s="63"/>
      <c r="T4" s="63"/>
      <c r="U4" s="63"/>
      <c r="V4" s="63"/>
      <c r="W4" s="63"/>
      <c r="X4" s="63"/>
    </row>
    <row r="5" spans="1:24" s="4" customFormat="1" ht="15.75" customHeight="1" thickBot="1">
      <c r="A5" s="56"/>
      <c r="B5" s="120" t="s">
        <v>3</v>
      </c>
      <c r="C5" s="191" t="s">
        <v>75</v>
      </c>
      <c r="D5" s="192"/>
      <c r="E5" s="192"/>
      <c r="F5" s="192"/>
      <c r="G5" s="192"/>
      <c r="H5" s="192"/>
      <c r="I5" s="193"/>
      <c r="J5" s="118"/>
      <c r="K5" s="119"/>
      <c r="L5" s="182"/>
      <c r="M5" s="183"/>
      <c r="N5" s="183"/>
      <c r="O5" s="184"/>
      <c r="Q5" s="160" t="s">
        <v>53</v>
      </c>
      <c r="R5" s="160"/>
      <c r="S5" s="160"/>
      <c r="T5" s="160"/>
      <c r="U5" s="160"/>
      <c r="V5" s="160"/>
      <c r="W5" s="160"/>
      <c r="X5" s="160"/>
    </row>
    <row r="6" spans="1:24" ht="13.5" customHeight="1" thickBot="1">
      <c r="A6" s="57"/>
      <c r="B6" s="2"/>
      <c r="C6" s="96"/>
      <c r="D6" s="96"/>
      <c r="E6" s="96"/>
      <c r="F6" s="96"/>
      <c r="G6" s="96"/>
      <c r="H6" s="96"/>
      <c r="I6" s="96"/>
      <c r="J6" s="2"/>
      <c r="K6" s="2" t="s">
        <v>107</v>
      </c>
      <c r="L6" s="130">
        <v>0.1</v>
      </c>
      <c r="M6" s="2"/>
      <c r="N6" s="2"/>
      <c r="O6" s="2"/>
      <c r="Q6" s="160"/>
      <c r="R6" s="160"/>
      <c r="S6" s="160"/>
      <c r="T6" s="160"/>
      <c r="U6" s="160"/>
      <c r="V6" s="160"/>
      <c r="W6" s="160"/>
      <c r="X6" s="160"/>
    </row>
    <row r="7" spans="1:24" ht="16.5" thickBot="1">
      <c r="A7" s="57"/>
      <c r="B7" s="173" t="s">
        <v>5</v>
      </c>
      <c r="C7" s="162" t="s">
        <v>6</v>
      </c>
      <c r="D7" s="162"/>
      <c r="E7" s="162"/>
      <c r="F7" s="163" t="s">
        <v>7</v>
      </c>
      <c r="G7" s="162"/>
      <c r="H7" s="162"/>
      <c r="I7" s="162"/>
      <c r="J7" s="164"/>
      <c r="K7" s="163" t="s">
        <v>8</v>
      </c>
      <c r="L7" s="162"/>
      <c r="M7" s="162"/>
      <c r="N7" s="162"/>
      <c r="O7" s="162"/>
      <c r="Q7" s="64"/>
      <c r="R7" s="64"/>
      <c r="S7" s="64"/>
      <c r="T7" s="64"/>
      <c r="U7" s="64"/>
      <c r="V7" s="64"/>
      <c r="W7" s="64"/>
      <c r="X7" s="64"/>
    </row>
    <row r="8" spans="1:24" ht="57" customHeight="1" thickBot="1">
      <c r="A8" s="57"/>
      <c r="B8" s="174"/>
      <c r="C8" s="97" t="s">
        <v>9</v>
      </c>
      <c r="D8" s="98" t="s">
        <v>10</v>
      </c>
      <c r="E8" s="99" t="s">
        <v>11</v>
      </c>
      <c r="F8" s="100" t="s">
        <v>12</v>
      </c>
      <c r="G8" s="101" t="s">
        <v>13</v>
      </c>
      <c r="H8" s="101" t="s">
        <v>14</v>
      </c>
      <c r="I8" s="101" t="s">
        <v>15</v>
      </c>
      <c r="J8" s="102" t="s">
        <v>16</v>
      </c>
      <c r="K8" s="103" t="s">
        <v>17</v>
      </c>
      <c r="L8" s="101" t="s">
        <v>105</v>
      </c>
      <c r="M8" s="101" t="s">
        <v>106</v>
      </c>
      <c r="N8" s="101" t="s">
        <v>18</v>
      </c>
      <c r="O8" s="101" t="s">
        <v>19</v>
      </c>
      <c r="Q8" s="159" t="s">
        <v>51</v>
      </c>
      <c r="R8" s="159"/>
      <c r="S8" s="159"/>
      <c r="T8" s="159"/>
      <c r="U8" s="159"/>
      <c r="V8" s="159"/>
      <c r="W8" s="159"/>
      <c r="X8" s="159"/>
    </row>
    <row r="9" spans="1:24" ht="15.75" customHeight="1" thickBot="1">
      <c r="A9" s="57"/>
      <c r="B9" s="51" t="s">
        <v>77</v>
      </c>
      <c r="C9" s="48">
        <v>0</v>
      </c>
      <c r="D9" s="7">
        <v>2</v>
      </c>
      <c r="E9" s="40">
        <f t="shared" ref="E9:E17" si="0">+D9*0.0254</f>
        <v>5.0799999999999998E-2</v>
      </c>
      <c r="F9" s="39">
        <v>0.55000000000000004</v>
      </c>
      <c r="G9" s="9">
        <v>0.7</v>
      </c>
      <c r="H9" s="8">
        <v>0.05</v>
      </c>
      <c r="I9" s="8">
        <f>F9*G9</f>
        <v>0.38500000000000001</v>
      </c>
      <c r="J9" s="40">
        <f>((PI()*(E9^2))/4)*C9</f>
        <v>0</v>
      </c>
      <c r="K9" s="45">
        <f t="shared" ref="K9:K17" si="1">I9*C9</f>
        <v>0</v>
      </c>
      <c r="L9" s="129">
        <f>((G9-($L$6+H9))*F9*C9)-(J9)</f>
        <v>0</v>
      </c>
      <c r="M9" s="14">
        <f t="shared" ref="M9:M17" si="2">($L$6)*C9*F9</f>
        <v>0</v>
      </c>
      <c r="N9" s="10">
        <f t="shared" ref="N9:N17" si="3">+H9*F9*C9</f>
        <v>0</v>
      </c>
      <c r="O9" s="14">
        <f t="shared" ref="O9:O17" si="4">N9+J9</f>
        <v>0</v>
      </c>
      <c r="Q9" s="160" t="s">
        <v>52</v>
      </c>
      <c r="R9" s="160"/>
      <c r="S9" s="160"/>
      <c r="T9" s="160"/>
      <c r="U9" s="160"/>
      <c r="V9" s="160"/>
      <c r="W9" s="160"/>
      <c r="X9" s="160"/>
    </row>
    <row r="10" spans="1:24" ht="15.75" customHeight="1" thickBot="1">
      <c r="A10" s="57"/>
      <c r="B10" s="51" t="s">
        <v>77</v>
      </c>
      <c r="C10" s="49">
        <v>0</v>
      </c>
      <c r="D10" s="11">
        <v>2.5</v>
      </c>
      <c r="E10" s="42">
        <f t="shared" si="0"/>
        <v>6.3500000000000001E-2</v>
      </c>
      <c r="F10" s="41">
        <v>0.6</v>
      </c>
      <c r="G10" s="13">
        <v>0.95</v>
      </c>
      <c r="H10" s="12">
        <v>7.0000000000000007E-2</v>
      </c>
      <c r="I10" s="12">
        <f t="shared" ref="I10:I15" si="5">F10*G10</f>
        <v>0.56999999999999995</v>
      </c>
      <c r="J10" s="42">
        <f t="shared" ref="J10:J15" si="6">((PI()*(E10^2))/4)*C10</f>
        <v>0</v>
      </c>
      <c r="K10" s="46">
        <f t="shared" si="1"/>
        <v>0</v>
      </c>
      <c r="L10" s="129">
        <f>((G10-($L$6+H10))*F10*C10)-(J10)</f>
        <v>0</v>
      </c>
      <c r="M10" s="14">
        <f t="shared" si="2"/>
        <v>0</v>
      </c>
      <c r="N10" s="14">
        <f t="shared" si="3"/>
        <v>0</v>
      </c>
      <c r="O10" s="14">
        <f t="shared" si="4"/>
        <v>0</v>
      </c>
      <c r="Q10" s="160"/>
      <c r="R10" s="160"/>
      <c r="S10" s="160"/>
      <c r="T10" s="160"/>
      <c r="U10" s="160"/>
      <c r="V10" s="160"/>
      <c r="W10" s="160"/>
      <c r="X10" s="160"/>
    </row>
    <row r="11" spans="1:24" ht="15.75" customHeight="1" thickBot="1">
      <c r="A11" s="57"/>
      <c r="B11" s="51" t="s">
        <v>77</v>
      </c>
      <c r="C11" s="49">
        <v>5219.2499999999982</v>
      </c>
      <c r="D11" s="11">
        <v>3</v>
      </c>
      <c r="E11" s="42">
        <f t="shared" si="0"/>
        <v>7.619999999999999E-2</v>
      </c>
      <c r="F11" s="41">
        <v>0.6</v>
      </c>
      <c r="G11" s="13">
        <v>0.9</v>
      </c>
      <c r="H11" s="12">
        <v>0.1</v>
      </c>
      <c r="I11" s="12">
        <f t="shared" si="5"/>
        <v>0.54</v>
      </c>
      <c r="J11" s="42">
        <f t="shared" si="6"/>
        <v>23.801697092516523</v>
      </c>
      <c r="K11" s="46">
        <f t="shared" si="1"/>
        <v>2818.3949999999991</v>
      </c>
      <c r="L11" s="129">
        <f>((G11-($L$6+H11))*F11*C11)-(J11)</f>
        <v>2168.2833029074827</v>
      </c>
      <c r="M11" s="14">
        <f t="shared" si="2"/>
        <v>313.15499999999992</v>
      </c>
      <c r="N11" s="14">
        <f t="shared" si="3"/>
        <v>313.15499999999986</v>
      </c>
      <c r="O11" s="14">
        <f t="shared" si="4"/>
        <v>336.95669709251638</v>
      </c>
      <c r="Q11" s="160"/>
      <c r="R11" s="160"/>
      <c r="S11" s="160"/>
      <c r="T11" s="160"/>
      <c r="U11" s="160"/>
      <c r="V11" s="160"/>
      <c r="W11" s="160"/>
      <c r="X11" s="160"/>
    </row>
    <row r="12" spans="1:24" ht="15.75" customHeight="1" thickBot="1">
      <c r="A12" s="57"/>
      <c r="B12" s="51" t="s">
        <v>77</v>
      </c>
      <c r="C12" s="49">
        <v>1824.19</v>
      </c>
      <c r="D12" s="11">
        <v>4</v>
      </c>
      <c r="E12" s="42">
        <f t="shared" si="0"/>
        <v>0.1016</v>
      </c>
      <c r="F12" s="41">
        <v>0.65</v>
      </c>
      <c r="G12" s="13">
        <v>0.9</v>
      </c>
      <c r="H12" s="12">
        <v>0.1</v>
      </c>
      <c r="I12" s="12">
        <f>F12*G12</f>
        <v>0.58500000000000008</v>
      </c>
      <c r="J12" s="42">
        <f>((PI()*(E12^2))/4)*C12</f>
        <v>14.789291460717829</v>
      </c>
      <c r="K12" s="46">
        <f t="shared" si="1"/>
        <v>1067.1511500000001</v>
      </c>
      <c r="L12" s="129">
        <f t="shared" ref="L12:L17" si="7">((G12-($L$6+H12))*F12*C12)-(J12)</f>
        <v>815.2171585392822</v>
      </c>
      <c r="M12" s="14">
        <f t="shared" si="2"/>
        <v>118.57235000000001</v>
      </c>
      <c r="N12" s="14">
        <f t="shared" si="3"/>
        <v>118.57235000000001</v>
      </c>
      <c r="O12" s="14">
        <f t="shared" si="4"/>
        <v>133.36164146071783</v>
      </c>
      <c r="Q12" s="160"/>
      <c r="R12" s="160"/>
      <c r="S12" s="160"/>
      <c r="T12" s="160"/>
      <c r="U12" s="160"/>
      <c r="V12" s="160"/>
      <c r="W12" s="160"/>
      <c r="X12" s="160"/>
    </row>
    <row r="13" spans="1:24" ht="15.75" customHeight="1" thickBot="1">
      <c r="A13" s="57"/>
      <c r="B13" s="51" t="s">
        <v>77</v>
      </c>
      <c r="C13" s="49">
        <v>4.1500000000000004</v>
      </c>
      <c r="D13" s="11">
        <v>6</v>
      </c>
      <c r="E13" s="42">
        <f t="shared" si="0"/>
        <v>0.15239999999999998</v>
      </c>
      <c r="F13" s="41">
        <v>0.7</v>
      </c>
      <c r="G13" s="13">
        <v>0.95</v>
      </c>
      <c r="H13" s="12">
        <v>0.1</v>
      </c>
      <c r="I13" s="12">
        <f t="shared" si="5"/>
        <v>0.66499999999999992</v>
      </c>
      <c r="J13" s="42">
        <f>((PI()*(E13^2))/4)*C13</f>
        <v>7.5702097377166155E-2</v>
      </c>
      <c r="K13" s="46">
        <f t="shared" si="1"/>
        <v>2.7597499999999999</v>
      </c>
      <c r="L13" s="129">
        <f t="shared" si="7"/>
        <v>2.1030479026228339</v>
      </c>
      <c r="M13" s="14">
        <f t="shared" si="2"/>
        <v>0.29049999999999998</v>
      </c>
      <c r="N13" s="14">
        <f t="shared" si="3"/>
        <v>0.29049999999999998</v>
      </c>
      <c r="O13" s="14">
        <f t="shared" si="4"/>
        <v>0.36620209737716614</v>
      </c>
      <c r="Q13" s="160"/>
      <c r="R13" s="160"/>
      <c r="S13" s="160"/>
      <c r="T13" s="160"/>
      <c r="U13" s="160"/>
      <c r="V13" s="160"/>
      <c r="W13" s="160"/>
      <c r="X13" s="160"/>
    </row>
    <row r="14" spans="1:24" ht="15.75" customHeight="1" thickBot="1">
      <c r="A14" s="57"/>
      <c r="B14" s="51" t="s">
        <v>77</v>
      </c>
      <c r="C14" s="49">
        <v>0</v>
      </c>
      <c r="D14" s="11">
        <v>8</v>
      </c>
      <c r="E14" s="42">
        <f t="shared" si="0"/>
        <v>0.20319999999999999</v>
      </c>
      <c r="F14" s="41">
        <v>0.75</v>
      </c>
      <c r="G14" s="13">
        <v>0.95</v>
      </c>
      <c r="H14" s="12">
        <v>0.1</v>
      </c>
      <c r="I14" s="12">
        <f t="shared" si="5"/>
        <v>0.71249999999999991</v>
      </c>
      <c r="J14" s="42">
        <f>((PI()*(E14^2))/4)*C14</f>
        <v>0</v>
      </c>
      <c r="K14" s="46">
        <f t="shared" si="1"/>
        <v>0</v>
      </c>
      <c r="L14" s="129">
        <f t="shared" si="7"/>
        <v>0</v>
      </c>
      <c r="M14" s="14">
        <f t="shared" si="2"/>
        <v>0</v>
      </c>
      <c r="N14" s="14">
        <f t="shared" si="3"/>
        <v>0</v>
      </c>
      <c r="O14" s="14">
        <f t="shared" si="4"/>
        <v>0</v>
      </c>
      <c r="Q14" s="160"/>
      <c r="R14" s="160"/>
      <c r="S14" s="160"/>
      <c r="T14" s="160"/>
      <c r="U14" s="160"/>
      <c r="V14" s="160"/>
      <c r="W14" s="160"/>
      <c r="X14" s="160"/>
    </row>
    <row r="15" spans="1:24" ht="15.75" customHeight="1" thickBot="1">
      <c r="A15" s="57"/>
      <c r="B15" s="51" t="s">
        <v>77</v>
      </c>
      <c r="C15" s="49">
        <v>0</v>
      </c>
      <c r="D15" s="11">
        <v>10</v>
      </c>
      <c r="E15" s="42">
        <f t="shared" si="0"/>
        <v>0.254</v>
      </c>
      <c r="F15" s="41">
        <v>0.8</v>
      </c>
      <c r="G15" s="13">
        <v>1.2</v>
      </c>
      <c r="H15" s="12">
        <v>0.1</v>
      </c>
      <c r="I15" s="12">
        <f t="shared" si="5"/>
        <v>0.96</v>
      </c>
      <c r="J15" s="42">
        <f t="shared" si="6"/>
        <v>0</v>
      </c>
      <c r="K15" s="46">
        <f t="shared" si="1"/>
        <v>0</v>
      </c>
      <c r="L15" s="129">
        <f t="shared" si="7"/>
        <v>0</v>
      </c>
      <c r="M15" s="14">
        <f t="shared" si="2"/>
        <v>0</v>
      </c>
      <c r="N15" s="14">
        <f t="shared" si="3"/>
        <v>0</v>
      </c>
      <c r="O15" s="14">
        <f t="shared" si="4"/>
        <v>0</v>
      </c>
      <c r="Q15" s="161" t="s">
        <v>54</v>
      </c>
      <c r="R15" s="161"/>
      <c r="S15" s="161"/>
      <c r="T15" s="161"/>
      <c r="U15" s="161"/>
      <c r="V15" s="161"/>
      <c r="W15" s="161"/>
      <c r="X15" s="161"/>
    </row>
    <row r="16" spans="1:24" ht="15.75" customHeight="1" thickBot="1">
      <c r="A16" s="57"/>
      <c r="B16" s="51" t="s">
        <v>77</v>
      </c>
      <c r="C16" s="49">
        <v>0</v>
      </c>
      <c r="D16" s="11">
        <v>12</v>
      </c>
      <c r="E16" s="42">
        <f t="shared" si="0"/>
        <v>0.30479999999999996</v>
      </c>
      <c r="F16" s="41">
        <v>0.85</v>
      </c>
      <c r="G16" s="13">
        <v>1.25</v>
      </c>
      <c r="H16" s="12">
        <v>0.1</v>
      </c>
      <c r="I16" s="12">
        <f>F16*G16</f>
        <v>1.0625</v>
      </c>
      <c r="J16" s="42">
        <f>((PI()*(E16^2))/4)*C16</f>
        <v>0</v>
      </c>
      <c r="K16" s="46">
        <f t="shared" si="1"/>
        <v>0</v>
      </c>
      <c r="L16" s="129">
        <f t="shared" si="7"/>
        <v>0</v>
      </c>
      <c r="M16" s="14">
        <f t="shared" si="2"/>
        <v>0</v>
      </c>
      <c r="N16" s="14">
        <f t="shared" si="3"/>
        <v>0</v>
      </c>
      <c r="O16" s="14">
        <f t="shared" si="4"/>
        <v>0</v>
      </c>
      <c r="Q16" s="161"/>
      <c r="R16" s="161"/>
      <c r="S16" s="161"/>
      <c r="T16" s="161"/>
      <c r="U16" s="161"/>
      <c r="V16" s="161"/>
      <c r="W16" s="161"/>
      <c r="X16" s="161"/>
    </row>
    <row r="17" spans="1:24" ht="15.75" customHeight="1" thickBot="1">
      <c r="A17" s="57"/>
      <c r="B17" s="51" t="s">
        <v>77</v>
      </c>
      <c r="C17" s="50">
        <v>0</v>
      </c>
      <c r="D17" s="15">
        <v>14</v>
      </c>
      <c r="E17" s="44">
        <f t="shared" si="0"/>
        <v>0.35559999999999997</v>
      </c>
      <c r="F17" s="43">
        <v>0.9</v>
      </c>
      <c r="G17" s="17">
        <v>1.3</v>
      </c>
      <c r="H17" s="16">
        <v>0.1</v>
      </c>
      <c r="I17" s="16">
        <f>F17*G17</f>
        <v>1.1700000000000002</v>
      </c>
      <c r="J17" s="44">
        <f>((PI()*(E17^2))/4)*C17</f>
        <v>0</v>
      </c>
      <c r="K17" s="47">
        <f t="shared" si="1"/>
        <v>0</v>
      </c>
      <c r="L17" s="129">
        <f t="shared" si="7"/>
        <v>0</v>
      </c>
      <c r="M17" s="14">
        <f t="shared" si="2"/>
        <v>0</v>
      </c>
      <c r="N17" s="18">
        <f t="shared" si="3"/>
        <v>0</v>
      </c>
      <c r="O17" s="14">
        <f t="shared" si="4"/>
        <v>0</v>
      </c>
    </row>
    <row r="18" spans="1:24" ht="15" customHeight="1">
      <c r="A18" s="57"/>
      <c r="B18" s="19"/>
      <c r="C18" s="20"/>
      <c r="D18" s="20"/>
      <c r="E18" s="21"/>
      <c r="F18" s="21"/>
      <c r="G18" s="21"/>
      <c r="H18" s="21"/>
      <c r="I18" s="21"/>
      <c r="J18" s="21"/>
      <c r="K18" s="21"/>
      <c r="L18" s="21"/>
      <c r="M18" s="21"/>
      <c r="N18" s="21"/>
      <c r="O18" s="21"/>
      <c r="Q18" s="160" t="s">
        <v>55</v>
      </c>
      <c r="R18" s="160"/>
      <c r="S18" s="160"/>
      <c r="T18" s="160"/>
      <c r="U18" s="160"/>
      <c r="V18" s="160"/>
      <c r="W18" s="160"/>
      <c r="X18" s="160"/>
    </row>
    <row r="19" spans="1:24" ht="15" customHeight="1">
      <c r="A19" s="57"/>
      <c r="B19" s="19"/>
      <c r="C19" s="20"/>
      <c r="D19" s="20"/>
      <c r="E19" s="21"/>
      <c r="F19" s="21"/>
      <c r="G19" s="21"/>
      <c r="H19" s="21"/>
      <c r="I19" s="21"/>
      <c r="J19" s="21"/>
      <c r="K19" s="21"/>
      <c r="L19" s="21"/>
      <c r="M19" s="21"/>
      <c r="N19" s="21"/>
      <c r="O19" s="21"/>
      <c r="Q19" s="160"/>
      <c r="R19" s="160"/>
      <c r="S19" s="160"/>
      <c r="T19" s="160"/>
      <c r="U19" s="160"/>
      <c r="V19" s="160"/>
      <c r="W19" s="160"/>
      <c r="X19" s="160"/>
    </row>
    <row r="20" spans="1:24" ht="15" customHeight="1">
      <c r="A20" s="57"/>
      <c r="B20" s="19"/>
      <c r="C20" s="71"/>
      <c r="D20" s="71"/>
      <c r="E20" s="71"/>
      <c r="F20" s="21"/>
      <c r="G20" s="21"/>
      <c r="H20" s="21"/>
      <c r="I20" s="21"/>
      <c r="J20" s="21"/>
      <c r="K20" s="21"/>
      <c r="L20" s="21"/>
      <c r="M20" s="21"/>
      <c r="N20" s="21"/>
      <c r="O20" s="21"/>
      <c r="Q20" s="160"/>
      <c r="R20" s="160"/>
      <c r="S20" s="160"/>
      <c r="T20" s="160"/>
      <c r="U20" s="160"/>
      <c r="V20" s="160"/>
      <c r="W20" s="160"/>
      <c r="X20" s="160"/>
    </row>
    <row r="21" spans="1:24" ht="15" customHeight="1">
      <c r="A21" s="57"/>
      <c r="B21" s="19"/>
      <c r="C21" s="20"/>
      <c r="D21" s="20"/>
      <c r="E21" s="21"/>
      <c r="F21" s="21"/>
      <c r="G21" s="21"/>
      <c r="H21" s="21"/>
      <c r="I21" s="21"/>
      <c r="J21" s="21"/>
      <c r="K21" s="21"/>
      <c r="L21" s="21"/>
      <c r="M21" s="21"/>
      <c r="N21" s="21"/>
      <c r="O21" s="21"/>
      <c r="Q21" s="160"/>
      <c r="R21" s="160"/>
      <c r="S21" s="160"/>
      <c r="T21" s="160"/>
      <c r="U21" s="160"/>
      <c r="V21" s="160"/>
      <c r="W21" s="160"/>
      <c r="X21" s="160"/>
    </row>
    <row r="22" spans="1:24" ht="15.75" customHeight="1" thickBot="1">
      <c r="A22" s="57"/>
      <c r="B22" s="19"/>
      <c r="C22" s="20"/>
      <c r="D22" s="20"/>
      <c r="E22" s="21"/>
      <c r="F22" s="21"/>
      <c r="G22" s="21"/>
      <c r="H22" s="21"/>
      <c r="I22" s="21"/>
      <c r="J22" s="21"/>
      <c r="K22" s="21"/>
      <c r="L22" s="21"/>
      <c r="M22" s="21"/>
      <c r="N22" s="21"/>
      <c r="O22" s="21"/>
      <c r="Q22" s="160"/>
      <c r="R22" s="160"/>
      <c r="S22" s="160"/>
      <c r="T22" s="160"/>
      <c r="U22" s="160"/>
      <c r="V22" s="160"/>
      <c r="W22" s="160"/>
      <c r="X22" s="160"/>
    </row>
    <row r="23" spans="1:24" ht="15.75" thickBot="1">
      <c r="A23" s="57"/>
      <c r="B23" s="195" t="s">
        <v>20</v>
      </c>
      <c r="C23" s="104">
        <f>SUM(C9:C22)</f>
        <v>7047.5899999999983</v>
      </c>
      <c r="D23" s="197" t="s">
        <v>0</v>
      </c>
      <c r="E23" s="22"/>
      <c r="F23" s="22"/>
      <c r="G23" s="22"/>
      <c r="H23" s="22"/>
      <c r="I23" s="23" t="s">
        <v>21</v>
      </c>
      <c r="J23" s="24">
        <f t="shared" ref="J23:O23" si="8">SUM(J9:J17)</f>
        <v>38.666690650611521</v>
      </c>
      <c r="K23" s="24">
        <f>SUM(K9:K17)</f>
        <v>3888.3058999999994</v>
      </c>
      <c r="L23" s="24">
        <f>SUM(L9:L17)</f>
        <v>2985.6035093493874</v>
      </c>
      <c r="M23" s="24">
        <f>SUM(M9:M17)</f>
        <v>432.01784999999995</v>
      </c>
      <c r="N23" s="24">
        <f>SUM(N9:N17)</f>
        <v>432.0178499999999</v>
      </c>
      <c r="O23" s="24">
        <f t="shared" si="8"/>
        <v>470.68454065061132</v>
      </c>
      <c r="Q23" s="160"/>
      <c r="R23" s="160"/>
      <c r="S23" s="160"/>
      <c r="T23" s="160"/>
      <c r="U23" s="160"/>
      <c r="V23" s="160"/>
      <c r="W23" s="160"/>
      <c r="X23" s="160"/>
    </row>
    <row r="24" spans="1:24" ht="13.5" thickBot="1">
      <c r="A24" s="57"/>
      <c r="B24" s="196"/>
      <c r="C24" s="105"/>
      <c r="D24" s="198"/>
      <c r="E24" s="22"/>
      <c r="F24" s="22"/>
      <c r="G24" s="22"/>
      <c r="H24" s="22"/>
      <c r="I24" s="22"/>
      <c r="J24" s="22"/>
      <c r="K24" s="22"/>
      <c r="L24" s="22"/>
      <c r="M24" s="22"/>
      <c r="N24" s="22"/>
      <c r="O24" s="22"/>
      <c r="Q24" s="160"/>
      <c r="R24" s="160"/>
      <c r="S24" s="160"/>
      <c r="T24" s="160"/>
      <c r="U24" s="160"/>
      <c r="V24" s="160"/>
      <c r="W24" s="160"/>
      <c r="X24" s="160"/>
    </row>
    <row r="25" spans="1:24">
      <c r="A25" s="57"/>
      <c r="B25" s="19"/>
      <c r="C25" s="20"/>
      <c r="D25" s="20"/>
      <c r="E25" s="21"/>
      <c r="F25" s="25"/>
      <c r="G25" s="21"/>
      <c r="H25" s="21"/>
      <c r="I25" s="21"/>
      <c r="J25" s="21"/>
      <c r="K25" s="21"/>
      <c r="L25" s="21"/>
      <c r="M25" s="21"/>
      <c r="N25" s="21"/>
      <c r="O25" s="21"/>
    </row>
    <row r="26" spans="1:24" ht="27.75" customHeight="1">
      <c r="A26" s="57"/>
      <c r="B26" s="19"/>
      <c r="C26" s="20"/>
      <c r="D26" s="20"/>
      <c r="E26" s="21"/>
      <c r="F26" s="25"/>
      <c r="G26" s="21"/>
      <c r="H26" s="21"/>
      <c r="I26" s="21"/>
      <c r="J26" s="199" t="s">
        <v>22</v>
      </c>
      <c r="K26" s="199"/>
      <c r="L26" s="26"/>
      <c r="M26" s="199" t="s">
        <v>23</v>
      </c>
      <c r="N26" s="199"/>
      <c r="O26" s="199"/>
    </row>
    <row r="27" spans="1:24" ht="26.25" customHeight="1">
      <c r="A27" s="57"/>
      <c r="B27" s="19"/>
      <c r="C27" s="20"/>
      <c r="D27" s="20"/>
      <c r="E27" s="21"/>
      <c r="F27" s="25"/>
      <c r="G27" s="21"/>
      <c r="H27" s="21"/>
      <c r="I27" s="21"/>
      <c r="J27" s="52" t="s">
        <v>24</v>
      </c>
      <c r="K27" s="72">
        <f>K23</f>
        <v>3888.3058999999994</v>
      </c>
      <c r="L27" s="21"/>
      <c r="M27" s="201" t="s">
        <v>24</v>
      </c>
      <c r="N27" s="201"/>
      <c r="O27" s="27">
        <f>K27</f>
        <v>3888.3058999999994</v>
      </c>
    </row>
    <row r="28" spans="1:24" ht="26.25" customHeight="1">
      <c r="A28" s="57"/>
      <c r="B28" s="19"/>
      <c r="C28" s="70"/>
      <c r="D28" s="20"/>
      <c r="E28" s="21"/>
      <c r="F28" s="25"/>
      <c r="G28" s="21"/>
      <c r="H28" s="21"/>
      <c r="I28" s="21"/>
      <c r="J28" s="53" t="str">
        <f>L8</f>
        <v>Relleno producto de Excavación
(m³)</v>
      </c>
      <c r="K28" s="73">
        <f>L23</f>
        <v>2985.6035093493874</v>
      </c>
      <c r="L28" s="21"/>
      <c r="M28" s="202" t="s">
        <v>25</v>
      </c>
      <c r="N28" s="202"/>
      <c r="O28" s="202"/>
    </row>
    <row r="29" spans="1:24" ht="26.25" customHeight="1">
      <c r="A29" s="57"/>
      <c r="B29" s="28"/>
      <c r="C29" s="20"/>
      <c r="D29" s="20"/>
      <c r="E29" s="25"/>
      <c r="F29" s="25"/>
      <c r="G29" s="25"/>
      <c r="H29" s="25"/>
      <c r="I29" s="25"/>
      <c r="J29" s="53" t="str">
        <f>M8</f>
        <v>Relleno producto de banco
(m³)</v>
      </c>
      <c r="K29" s="73">
        <f>M23</f>
        <v>432.01784999999995</v>
      </c>
      <c r="L29" s="25"/>
      <c r="M29" s="201" t="s">
        <v>105</v>
      </c>
      <c r="N29" s="201"/>
      <c r="O29" s="72">
        <f>K28</f>
        <v>2985.6035093493874</v>
      </c>
    </row>
    <row r="30" spans="1:24" ht="26.25" customHeight="1" thickBot="1">
      <c r="A30" s="57"/>
      <c r="B30" s="19"/>
      <c r="C30" s="20"/>
      <c r="D30" s="20"/>
      <c r="E30" s="21"/>
      <c r="F30" s="25"/>
      <c r="G30" s="21"/>
      <c r="H30" s="21"/>
      <c r="I30" s="21"/>
      <c r="J30" s="54" t="s">
        <v>18</v>
      </c>
      <c r="K30" s="74">
        <f>N23</f>
        <v>432.0178499999999</v>
      </c>
      <c r="L30" s="21"/>
      <c r="M30" s="203" t="s">
        <v>106</v>
      </c>
      <c r="N30" s="203"/>
      <c r="O30" s="73">
        <f>K29</f>
        <v>432.01784999999995</v>
      </c>
    </row>
    <row r="31" spans="1:24" ht="25.5" customHeight="1">
      <c r="A31" s="57"/>
      <c r="B31" s="19"/>
      <c r="C31" s="20"/>
      <c r="D31" s="20"/>
      <c r="E31" s="21"/>
      <c r="F31" s="25"/>
      <c r="G31" s="21"/>
      <c r="H31" s="21"/>
      <c r="I31" s="21"/>
      <c r="J31" s="21"/>
      <c r="K31" s="21"/>
      <c r="L31" s="21"/>
      <c r="M31" s="203" t="s">
        <v>18</v>
      </c>
      <c r="N31" s="203"/>
      <c r="O31" s="73">
        <f>K30</f>
        <v>432.0178499999999</v>
      </c>
    </row>
    <row r="32" spans="1:24" ht="25.5" customHeight="1" thickBot="1">
      <c r="A32" s="57"/>
      <c r="B32" s="28"/>
      <c r="C32" s="20"/>
      <c r="D32" s="25"/>
      <c r="E32" s="25"/>
      <c r="F32" s="25"/>
      <c r="G32" s="25"/>
      <c r="H32" s="25"/>
      <c r="I32" s="25"/>
      <c r="J32" s="25"/>
      <c r="K32" s="29"/>
      <c r="L32" s="21"/>
      <c r="M32" s="200" t="s">
        <v>16</v>
      </c>
      <c r="N32" s="200"/>
      <c r="O32" s="74">
        <f>J23</f>
        <v>38.666690650611521</v>
      </c>
    </row>
    <row r="33" spans="1:15" ht="14.25">
      <c r="A33" s="57"/>
      <c r="B33" s="28"/>
      <c r="C33" s="20"/>
      <c r="D33" s="20"/>
      <c r="E33" s="25"/>
      <c r="F33" s="25"/>
      <c r="G33" s="25"/>
      <c r="H33" s="25"/>
      <c r="I33" s="25"/>
      <c r="J33" s="25"/>
      <c r="K33" s="29"/>
      <c r="L33" s="21"/>
      <c r="M33" s="25"/>
      <c r="N33" s="25"/>
      <c r="O33" s="30">
        <f>O27-(SUM(O29:O32))</f>
        <v>0</v>
      </c>
    </row>
    <row r="34" spans="1:15" ht="13.5" thickBot="1">
      <c r="A34" s="57"/>
      <c r="B34" s="28"/>
      <c r="C34" s="20"/>
      <c r="D34" s="20"/>
      <c r="E34" s="25"/>
      <c r="F34" s="25"/>
      <c r="G34" s="25"/>
      <c r="H34" s="25"/>
      <c r="I34" s="25"/>
      <c r="J34" s="25"/>
      <c r="K34" s="29"/>
      <c r="L34" s="21"/>
      <c r="M34" s="194" t="str">
        <f>IF(O33=0,"CALCULOS CORRECTOS","REVISAR CALCULOS")</f>
        <v>CALCULOS CORRECTOS</v>
      </c>
      <c r="N34" s="194"/>
      <c r="O34" s="194"/>
    </row>
    <row r="35" spans="1:15" ht="13.5" thickBot="1">
      <c r="A35" s="57"/>
      <c r="B35" s="28"/>
      <c r="C35" s="20"/>
      <c r="D35" s="20"/>
      <c r="E35" s="25"/>
      <c r="F35" s="25"/>
      <c r="G35" s="25"/>
      <c r="H35" s="25"/>
      <c r="I35" s="25"/>
      <c r="J35" s="25"/>
      <c r="K35" s="29"/>
      <c r="L35" s="21"/>
      <c r="M35" s="77"/>
      <c r="N35" s="77"/>
      <c r="O35" s="77"/>
    </row>
    <row r="36" spans="1:15" ht="19.5" thickBot="1">
      <c r="A36" s="57"/>
      <c r="B36" s="154" t="s">
        <v>46</v>
      </c>
      <c r="C36" s="155"/>
      <c r="D36" s="155"/>
      <c r="E36" s="155"/>
      <c r="F36" s="155"/>
      <c r="G36" s="155"/>
      <c r="H36" s="155"/>
      <c r="I36" s="155"/>
      <c r="J36" s="155"/>
      <c r="K36" s="155"/>
      <c r="L36" s="155"/>
      <c r="M36" s="155"/>
      <c r="N36" s="156"/>
    </row>
    <row r="37" spans="1:15" ht="16.5" thickBot="1">
      <c r="A37" s="57"/>
      <c r="B37" s="168" t="s">
        <v>61</v>
      </c>
      <c r="C37" s="170" t="s">
        <v>6</v>
      </c>
      <c r="D37" s="171"/>
      <c r="E37" s="171"/>
      <c r="F37" s="170" t="s">
        <v>7</v>
      </c>
      <c r="G37" s="171"/>
      <c r="H37" s="171"/>
      <c r="I37" s="171"/>
      <c r="J37" s="172"/>
      <c r="K37" s="170" t="s">
        <v>8</v>
      </c>
      <c r="L37" s="171"/>
      <c r="M37" s="171"/>
      <c r="N37" s="172"/>
    </row>
    <row r="38" spans="1:15" ht="39" thickBot="1">
      <c r="A38" s="57"/>
      <c r="B38" s="169"/>
      <c r="C38" s="38" t="s">
        <v>9</v>
      </c>
      <c r="D38" s="5" t="s">
        <v>10</v>
      </c>
      <c r="E38" s="37" t="s">
        <v>11</v>
      </c>
      <c r="F38" s="38" t="s">
        <v>12</v>
      </c>
      <c r="G38" s="6" t="s">
        <v>13</v>
      </c>
      <c r="H38" s="6" t="s">
        <v>14</v>
      </c>
      <c r="I38" s="6" t="s">
        <v>15</v>
      </c>
      <c r="J38" s="75" t="s">
        <v>16</v>
      </c>
      <c r="K38" s="152" t="s">
        <v>17</v>
      </c>
      <c r="L38" s="152"/>
      <c r="M38" s="152" t="s">
        <v>60</v>
      </c>
      <c r="N38" s="153"/>
    </row>
    <row r="39" spans="1:15" ht="29.25" customHeight="1" thickBot="1">
      <c r="A39" s="57"/>
      <c r="B39" s="78">
        <v>287</v>
      </c>
      <c r="C39" s="76">
        <f>B39*7</f>
        <v>2009</v>
      </c>
      <c r="D39" s="76">
        <v>0.5</v>
      </c>
      <c r="E39" s="81">
        <f>D39*0.0254</f>
        <v>1.2699999999999999E-2</v>
      </c>
      <c r="F39" s="80">
        <v>0.3</v>
      </c>
      <c r="G39" s="80">
        <v>0.4</v>
      </c>
      <c r="H39" s="80">
        <v>0.05</v>
      </c>
      <c r="I39" s="79">
        <f>F39*G39</f>
        <v>0.12</v>
      </c>
      <c r="J39" s="82">
        <f>((PI()*(E39^2))/4)*C39</f>
        <v>0.25449383137671822</v>
      </c>
      <c r="K39" s="165">
        <f>I39*C39</f>
        <v>241.07999999999998</v>
      </c>
      <c r="L39" s="165"/>
      <c r="M39" s="166">
        <f>K39-J39</f>
        <v>240.82550616862326</v>
      </c>
      <c r="N39" s="167"/>
    </row>
    <row r="40" spans="1:15">
      <c r="A40" s="57"/>
      <c r="B40" s="28"/>
      <c r="C40" s="20"/>
      <c r="D40" s="20"/>
      <c r="E40" s="25"/>
      <c r="F40" s="25"/>
      <c r="G40" s="25"/>
      <c r="H40" s="25"/>
      <c r="I40" s="25"/>
      <c r="J40" s="25"/>
      <c r="K40" s="29"/>
      <c r="L40" s="21"/>
      <c r="M40" s="77"/>
      <c r="N40" s="77"/>
    </row>
    <row r="41" spans="1:15" ht="15" customHeight="1" thickBot="1">
      <c r="A41" s="57"/>
      <c r="B41" s="31"/>
      <c r="C41" s="32"/>
      <c r="D41" s="33"/>
      <c r="E41" s="33"/>
      <c r="F41" s="33"/>
      <c r="G41" s="33"/>
      <c r="H41" s="33"/>
      <c r="I41" s="33"/>
      <c r="J41" s="33"/>
      <c r="K41" s="34"/>
      <c r="L41" s="35"/>
      <c r="M41" s="1"/>
      <c r="N41" s="1"/>
      <c r="O41" s="1"/>
    </row>
    <row r="42" spans="1:15">
      <c r="A42" s="58"/>
      <c r="B42" s="59"/>
      <c r="C42" s="60"/>
      <c r="D42" s="59"/>
      <c r="E42" s="59"/>
      <c r="F42" s="59"/>
      <c r="G42" s="59"/>
      <c r="H42" s="59"/>
      <c r="I42" s="59"/>
      <c r="J42" s="59"/>
      <c r="K42" s="59"/>
      <c r="L42" s="61"/>
      <c r="M42" s="61"/>
      <c r="N42" s="59"/>
      <c r="O42" s="59"/>
    </row>
    <row r="43" spans="1:15">
      <c r="B43" s="157"/>
      <c r="C43" s="157"/>
      <c r="D43" s="157"/>
      <c r="E43" s="157"/>
      <c r="F43" s="157"/>
      <c r="G43" s="157"/>
      <c r="H43" s="157"/>
      <c r="I43" s="157"/>
      <c r="J43" s="157"/>
      <c r="K43" s="157"/>
      <c r="L43" s="157"/>
      <c r="M43" s="157"/>
      <c r="N43" s="157"/>
      <c r="O43" s="157"/>
    </row>
    <row r="44" spans="1:15">
      <c r="B44" s="157"/>
      <c r="C44" s="157"/>
      <c r="D44" s="157"/>
      <c r="E44" s="157"/>
      <c r="F44" s="157"/>
      <c r="G44" s="157"/>
      <c r="H44" s="157"/>
      <c r="I44" s="157"/>
      <c r="J44" s="157"/>
      <c r="K44" s="157"/>
      <c r="L44" s="157"/>
      <c r="M44" s="157"/>
      <c r="N44" s="157"/>
      <c r="O44" s="157"/>
    </row>
    <row r="45" spans="1:15">
      <c r="B45" s="157"/>
      <c r="C45" s="157"/>
      <c r="D45" s="157"/>
      <c r="E45" s="157"/>
      <c r="F45" s="157"/>
      <c r="G45" s="157"/>
      <c r="H45" s="157"/>
      <c r="I45" s="157"/>
      <c r="J45" s="157"/>
      <c r="K45" s="157"/>
      <c r="L45" s="157"/>
      <c r="M45" s="157"/>
      <c r="N45" s="157"/>
      <c r="O45" s="157"/>
    </row>
    <row r="46" spans="1:15">
      <c r="B46" s="157"/>
      <c r="C46" s="157"/>
      <c r="D46" s="157"/>
      <c r="E46" s="157"/>
      <c r="F46" s="157"/>
      <c r="G46" s="157"/>
      <c r="H46" s="157"/>
      <c r="I46" s="157"/>
      <c r="J46" s="157"/>
      <c r="K46" s="157"/>
      <c r="L46" s="157"/>
      <c r="M46" s="157"/>
      <c r="N46" s="157"/>
      <c r="O46" s="157"/>
    </row>
  </sheetData>
  <mergeCells count="38">
    <mergeCell ref="M32:N32"/>
    <mergeCell ref="M27:N27"/>
    <mergeCell ref="M28:O28"/>
    <mergeCell ref="M29:N29"/>
    <mergeCell ref="M30:N30"/>
    <mergeCell ref="M31:N31"/>
    <mergeCell ref="F37:J37"/>
    <mergeCell ref="K37:N37"/>
    <mergeCell ref="B7:B8"/>
    <mergeCell ref="B1:O1"/>
    <mergeCell ref="Q5:X6"/>
    <mergeCell ref="Q1:X1"/>
    <mergeCell ref="L3:O3"/>
    <mergeCell ref="L4:O5"/>
    <mergeCell ref="C3:I3"/>
    <mergeCell ref="C4:I4"/>
    <mergeCell ref="C5:I5"/>
    <mergeCell ref="M34:O34"/>
    <mergeCell ref="B23:B24"/>
    <mergeCell ref="D23:D24"/>
    <mergeCell ref="J26:K26"/>
    <mergeCell ref="M26:O26"/>
    <mergeCell ref="K38:L38"/>
    <mergeCell ref="M38:N38"/>
    <mergeCell ref="B36:N36"/>
    <mergeCell ref="B43:O46"/>
    <mergeCell ref="Q3:X3"/>
    <mergeCell ref="Q8:X8"/>
    <mergeCell ref="Q9:X14"/>
    <mergeCell ref="Q15:X16"/>
    <mergeCell ref="Q18:X24"/>
    <mergeCell ref="C7:E7"/>
    <mergeCell ref="F7:J7"/>
    <mergeCell ref="K7:O7"/>
    <mergeCell ref="K39:L39"/>
    <mergeCell ref="M39:N39"/>
    <mergeCell ref="B37:B38"/>
    <mergeCell ref="C37:E37"/>
  </mergeCells>
  <printOptions horizontalCentered="1" verticalCentered="1"/>
  <pageMargins left="7.874015748031496E-2" right="7.874015748031496E-2" top="7.874015748031496E-2" bottom="7.874015748031496E-2" header="7.874015748031496E-2" footer="7.874015748031496E-2"/>
  <pageSetup paperSize="11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K146"/>
  <sheetViews>
    <sheetView tabSelected="1" view="pageBreakPreview" zoomScale="90" zoomScaleSheetLayoutView="90" workbookViewId="0">
      <selection activeCell="F124" sqref="F124"/>
    </sheetView>
  </sheetViews>
  <sheetFormatPr baseColWidth="10" defaultColWidth="11" defaultRowHeight="12.75"/>
  <cols>
    <col min="1" max="1" width="13.7109375" style="227" customWidth="1"/>
    <col min="2" max="2" width="62.85546875" style="65" customWidth="1"/>
    <col min="3" max="3" width="10.7109375" style="227" customWidth="1"/>
    <col min="4" max="4" width="11.85546875" style="279" bestFit="1" customWidth="1"/>
    <col min="5" max="5" width="13.5703125" style="269" customWidth="1"/>
    <col min="6" max="6" width="19.85546875" style="269" customWidth="1"/>
    <col min="7" max="215" width="11.5703125" style="65" customWidth="1"/>
    <col min="216" max="216" width="11.42578125" style="65" customWidth="1"/>
    <col min="217" max="217" width="62.28515625" style="65" customWidth="1"/>
    <col min="218" max="218" width="8.140625" style="65" customWidth="1"/>
    <col min="219" max="219" width="11" style="65"/>
    <col min="220" max="220" width="14" style="65" customWidth="1"/>
    <col min="221" max="221" width="62.28515625" style="65" customWidth="1"/>
    <col min="222" max="222" width="8.140625" style="65" customWidth="1"/>
    <col min="223" max="223" width="13.42578125" style="65" customWidth="1"/>
    <col min="224" max="224" width="12.85546875" style="65" customWidth="1"/>
    <col min="225" max="225" width="18.7109375" style="65" customWidth="1"/>
    <col min="226" max="226" width="16.28515625" style="65" bestFit="1" customWidth="1"/>
    <col min="227" max="227" width="22.5703125" style="65" bestFit="1" customWidth="1"/>
    <col min="228" max="471" width="11.5703125" style="65" customWidth="1"/>
    <col min="472" max="472" width="11.42578125" style="65" customWidth="1"/>
    <col min="473" max="473" width="62.28515625" style="65" customWidth="1"/>
    <col min="474" max="474" width="8.140625" style="65" customWidth="1"/>
    <col min="475" max="475" width="11" style="65"/>
    <col min="476" max="476" width="14" style="65" customWidth="1"/>
    <col min="477" max="477" width="62.28515625" style="65" customWidth="1"/>
    <col min="478" max="478" width="8.140625" style="65" customWidth="1"/>
    <col min="479" max="479" width="13.42578125" style="65" customWidth="1"/>
    <col min="480" max="480" width="12.85546875" style="65" customWidth="1"/>
    <col min="481" max="481" width="18.7109375" style="65" customWidth="1"/>
    <col min="482" max="482" width="16.28515625" style="65" bestFit="1" customWidth="1"/>
    <col min="483" max="483" width="22.5703125" style="65" bestFit="1" customWidth="1"/>
    <col min="484" max="727" width="11.5703125" style="65" customWidth="1"/>
    <col min="728" max="728" width="11.42578125" style="65" customWidth="1"/>
    <col min="729" max="729" width="62.28515625" style="65" customWidth="1"/>
    <col min="730" max="730" width="8.140625" style="65" customWidth="1"/>
    <col min="731" max="731" width="11" style="65"/>
    <col min="732" max="732" width="14" style="65" customWidth="1"/>
    <col min="733" max="733" width="62.28515625" style="65" customWidth="1"/>
    <col min="734" max="734" width="8.140625" style="65" customWidth="1"/>
    <col min="735" max="735" width="13.42578125" style="65" customWidth="1"/>
    <col min="736" max="736" width="12.85546875" style="65" customWidth="1"/>
    <col min="737" max="737" width="18.7109375" style="65" customWidth="1"/>
    <col min="738" max="738" width="16.28515625" style="65" bestFit="1" customWidth="1"/>
    <col min="739" max="739" width="22.5703125" style="65" bestFit="1" customWidth="1"/>
    <col min="740" max="983" width="11.5703125" style="65" customWidth="1"/>
    <col min="984" max="984" width="11.42578125" style="65" customWidth="1"/>
    <col min="985" max="985" width="62.28515625" style="65" customWidth="1"/>
    <col min="986" max="986" width="8.140625" style="65" customWidth="1"/>
    <col min="987" max="987" width="11" style="65"/>
    <col min="988" max="988" width="14" style="65" customWidth="1"/>
    <col min="989" max="989" width="62.28515625" style="65" customWidth="1"/>
    <col min="990" max="990" width="8.140625" style="65" customWidth="1"/>
    <col min="991" max="991" width="13.42578125" style="65" customWidth="1"/>
    <col min="992" max="992" width="12.85546875" style="65" customWidth="1"/>
    <col min="993" max="993" width="18.7109375" style="65" customWidth="1"/>
    <col min="994" max="994" width="16.28515625" style="65" bestFit="1" customWidth="1"/>
    <col min="995" max="995" width="22.5703125" style="65" bestFit="1" customWidth="1"/>
    <col min="996" max="1239" width="11.5703125" style="65" customWidth="1"/>
    <col min="1240" max="1240" width="11.42578125" style="65" customWidth="1"/>
    <col min="1241" max="1241" width="62.28515625" style="65" customWidth="1"/>
    <col min="1242" max="1242" width="8.140625" style="65" customWidth="1"/>
    <col min="1243" max="1243" width="11" style="65"/>
    <col min="1244" max="1244" width="14" style="65" customWidth="1"/>
    <col min="1245" max="1245" width="62.28515625" style="65" customWidth="1"/>
    <col min="1246" max="1246" width="8.140625" style="65" customWidth="1"/>
    <col min="1247" max="1247" width="13.42578125" style="65" customWidth="1"/>
    <col min="1248" max="1248" width="12.85546875" style="65" customWidth="1"/>
    <col min="1249" max="1249" width="18.7109375" style="65" customWidth="1"/>
    <col min="1250" max="1250" width="16.28515625" style="65" bestFit="1" customWidth="1"/>
    <col min="1251" max="1251" width="22.5703125" style="65" bestFit="1" customWidth="1"/>
    <col min="1252" max="1495" width="11.5703125" style="65" customWidth="1"/>
    <col min="1496" max="1496" width="11.42578125" style="65" customWidth="1"/>
    <col min="1497" max="1497" width="62.28515625" style="65" customWidth="1"/>
    <col min="1498" max="1498" width="8.140625" style="65" customWidth="1"/>
    <col min="1499" max="1499" width="11" style="65"/>
    <col min="1500" max="1500" width="14" style="65" customWidth="1"/>
    <col min="1501" max="1501" width="62.28515625" style="65" customWidth="1"/>
    <col min="1502" max="1502" width="8.140625" style="65" customWidth="1"/>
    <col min="1503" max="1503" width="13.42578125" style="65" customWidth="1"/>
    <col min="1504" max="1504" width="12.85546875" style="65" customWidth="1"/>
    <col min="1505" max="1505" width="18.7109375" style="65" customWidth="1"/>
    <col min="1506" max="1506" width="16.28515625" style="65" bestFit="1" customWidth="1"/>
    <col min="1507" max="1507" width="22.5703125" style="65" bestFit="1" customWidth="1"/>
    <col min="1508" max="1751" width="11.5703125" style="65" customWidth="1"/>
    <col min="1752" max="1752" width="11.42578125" style="65" customWidth="1"/>
    <col min="1753" max="1753" width="62.28515625" style="65" customWidth="1"/>
    <col min="1754" max="1754" width="8.140625" style="65" customWidth="1"/>
    <col min="1755" max="1755" width="11" style="65"/>
    <col min="1756" max="1756" width="14" style="65" customWidth="1"/>
    <col min="1757" max="1757" width="62.28515625" style="65" customWidth="1"/>
    <col min="1758" max="1758" width="8.140625" style="65" customWidth="1"/>
    <col min="1759" max="1759" width="13.42578125" style="65" customWidth="1"/>
    <col min="1760" max="1760" width="12.85546875" style="65" customWidth="1"/>
    <col min="1761" max="1761" width="18.7109375" style="65" customWidth="1"/>
    <col min="1762" max="1762" width="16.28515625" style="65" bestFit="1" customWidth="1"/>
    <col min="1763" max="1763" width="22.5703125" style="65" bestFit="1" customWidth="1"/>
    <col min="1764" max="2007" width="11.5703125" style="65" customWidth="1"/>
    <col min="2008" max="2008" width="11.42578125" style="65" customWidth="1"/>
    <col min="2009" max="2009" width="62.28515625" style="65" customWidth="1"/>
    <col min="2010" max="2010" width="8.140625" style="65" customWidth="1"/>
    <col min="2011" max="2011" width="11" style="65"/>
    <col min="2012" max="2012" width="14" style="65" customWidth="1"/>
    <col min="2013" max="2013" width="62.28515625" style="65" customWidth="1"/>
    <col min="2014" max="2014" width="8.140625" style="65" customWidth="1"/>
    <col min="2015" max="2015" width="13.42578125" style="65" customWidth="1"/>
    <col min="2016" max="2016" width="12.85546875" style="65" customWidth="1"/>
    <col min="2017" max="2017" width="18.7109375" style="65" customWidth="1"/>
    <col min="2018" max="2018" width="16.28515625" style="65" bestFit="1" customWidth="1"/>
    <col min="2019" max="2019" width="22.5703125" style="65" bestFit="1" customWidth="1"/>
    <col min="2020" max="2263" width="11.5703125" style="65" customWidth="1"/>
    <col min="2264" max="2264" width="11.42578125" style="65" customWidth="1"/>
    <col min="2265" max="2265" width="62.28515625" style="65" customWidth="1"/>
    <col min="2266" max="2266" width="8.140625" style="65" customWidth="1"/>
    <col min="2267" max="2267" width="11" style="65"/>
    <col min="2268" max="2268" width="14" style="65" customWidth="1"/>
    <col min="2269" max="2269" width="62.28515625" style="65" customWidth="1"/>
    <col min="2270" max="2270" width="8.140625" style="65" customWidth="1"/>
    <col min="2271" max="2271" width="13.42578125" style="65" customWidth="1"/>
    <col min="2272" max="2272" width="12.85546875" style="65" customWidth="1"/>
    <col min="2273" max="2273" width="18.7109375" style="65" customWidth="1"/>
    <col min="2274" max="2274" width="16.28515625" style="65" bestFit="1" customWidth="1"/>
    <col min="2275" max="2275" width="22.5703125" style="65" bestFit="1" customWidth="1"/>
    <col min="2276" max="2519" width="11.5703125" style="65" customWidth="1"/>
    <col min="2520" max="2520" width="11.42578125" style="65" customWidth="1"/>
    <col min="2521" max="2521" width="62.28515625" style="65" customWidth="1"/>
    <col min="2522" max="2522" width="8.140625" style="65" customWidth="1"/>
    <col min="2523" max="2523" width="11" style="65"/>
    <col min="2524" max="2524" width="14" style="65" customWidth="1"/>
    <col min="2525" max="2525" width="62.28515625" style="65" customWidth="1"/>
    <col min="2526" max="2526" width="8.140625" style="65" customWidth="1"/>
    <col min="2527" max="2527" width="13.42578125" style="65" customWidth="1"/>
    <col min="2528" max="2528" width="12.85546875" style="65" customWidth="1"/>
    <col min="2529" max="2529" width="18.7109375" style="65" customWidth="1"/>
    <col min="2530" max="2530" width="16.28515625" style="65" bestFit="1" customWidth="1"/>
    <col min="2531" max="2531" width="22.5703125" style="65" bestFit="1" customWidth="1"/>
    <col min="2532" max="2775" width="11.5703125" style="65" customWidth="1"/>
    <col min="2776" max="2776" width="11.42578125" style="65" customWidth="1"/>
    <col min="2777" max="2777" width="62.28515625" style="65" customWidth="1"/>
    <col min="2778" max="2778" width="8.140625" style="65" customWidth="1"/>
    <col min="2779" max="2779" width="11" style="65"/>
    <col min="2780" max="2780" width="14" style="65" customWidth="1"/>
    <col min="2781" max="2781" width="62.28515625" style="65" customWidth="1"/>
    <col min="2782" max="2782" width="8.140625" style="65" customWidth="1"/>
    <col min="2783" max="2783" width="13.42578125" style="65" customWidth="1"/>
    <col min="2784" max="2784" width="12.85546875" style="65" customWidth="1"/>
    <col min="2785" max="2785" width="18.7109375" style="65" customWidth="1"/>
    <col min="2786" max="2786" width="16.28515625" style="65" bestFit="1" customWidth="1"/>
    <col min="2787" max="2787" width="22.5703125" style="65" bestFit="1" customWidth="1"/>
    <col min="2788" max="3031" width="11.5703125" style="65" customWidth="1"/>
    <col min="3032" max="3032" width="11.42578125" style="65" customWidth="1"/>
    <col min="3033" max="3033" width="62.28515625" style="65" customWidth="1"/>
    <col min="3034" max="3034" width="8.140625" style="65" customWidth="1"/>
    <col min="3035" max="3035" width="11" style="65"/>
    <col min="3036" max="3036" width="14" style="65" customWidth="1"/>
    <col min="3037" max="3037" width="62.28515625" style="65" customWidth="1"/>
    <col min="3038" max="3038" width="8.140625" style="65" customWidth="1"/>
    <col min="3039" max="3039" width="13.42578125" style="65" customWidth="1"/>
    <col min="3040" max="3040" width="12.85546875" style="65" customWidth="1"/>
    <col min="3041" max="3041" width="18.7109375" style="65" customWidth="1"/>
    <col min="3042" max="3042" width="16.28515625" style="65" bestFit="1" customWidth="1"/>
    <col min="3043" max="3043" width="22.5703125" style="65" bestFit="1" customWidth="1"/>
    <col min="3044" max="3287" width="11.5703125" style="65" customWidth="1"/>
    <col min="3288" max="3288" width="11.42578125" style="65" customWidth="1"/>
    <col min="3289" max="3289" width="62.28515625" style="65" customWidth="1"/>
    <col min="3290" max="3290" width="8.140625" style="65" customWidth="1"/>
    <col min="3291" max="3291" width="11" style="65"/>
    <col min="3292" max="3292" width="14" style="65" customWidth="1"/>
    <col min="3293" max="3293" width="62.28515625" style="65" customWidth="1"/>
    <col min="3294" max="3294" width="8.140625" style="65" customWidth="1"/>
    <col min="3295" max="3295" width="13.42578125" style="65" customWidth="1"/>
    <col min="3296" max="3296" width="12.85546875" style="65" customWidth="1"/>
    <col min="3297" max="3297" width="18.7109375" style="65" customWidth="1"/>
    <col min="3298" max="3298" width="16.28515625" style="65" bestFit="1" customWidth="1"/>
    <col min="3299" max="3299" width="22.5703125" style="65" bestFit="1" customWidth="1"/>
    <col min="3300" max="3543" width="11.5703125" style="65" customWidth="1"/>
    <col min="3544" max="3544" width="11.42578125" style="65" customWidth="1"/>
    <col min="3545" max="3545" width="62.28515625" style="65" customWidth="1"/>
    <col min="3546" max="3546" width="8.140625" style="65" customWidth="1"/>
    <col min="3547" max="3547" width="11" style="65"/>
    <col min="3548" max="3548" width="14" style="65" customWidth="1"/>
    <col min="3549" max="3549" width="62.28515625" style="65" customWidth="1"/>
    <col min="3550" max="3550" width="8.140625" style="65" customWidth="1"/>
    <col min="3551" max="3551" width="13.42578125" style="65" customWidth="1"/>
    <col min="3552" max="3552" width="12.85546875" style="65" customWidth="1"/>
    <col min="3553" max="3553" width="18.7109375" style="65" customWidth="1"/>
    <col min="3554" max="3554" width="16.28515625" style="65" bestFit="1" customWidth="1"/>
    <col min="3555" max="3555" width="22.5703125" style="65" bestFit="1" customWidth="1"/>
    <col min="3556" max="3799" width="11.5703125" style="65" customWidth="1"/>
    <col min="3800" max="3800" width="11.42578125" style="65" customWidth="1"/>
    <col min="3801" max="3801" width="62.28515625" style="65" customWidth="1"/>
    <col min="3802" max="3802" width="8.140625" style="65" customWidth="1"/>
    <col min="3803" max="3803" width="11" style="65"/>
    <col min="3804" max="3804" width="14" style="65" customWidth="1"/>
    <col min="3805" max="3805" width="62.28515625" style="65" customWidth="1"/>
    <col min="3806" max="3806" width="8.140625" style="65" customWidth="1"/>
    <col min="3807" max="3807" width="13.42578125" style="65" customWidth="1"/>
    <col min="3808" max="3808" width="12.85546875" style="65" customWidth="1"/>
    <col min="3809" max="3809" width="18.7109375" style="65" customWidth="1"/>
    <col min="3810" max="3810" width="16.28515625" style="65" bestFit="1" customWidth="1"/>
    <col min="3811" max="3811" width="22.5703125" style="65" bestFit="1" customWidth="1"/>
    <col min="3812" max="4055" width="11.5703125" style="65" customWidth="1"/>
    <col min="4056" max="4056" width="11.42578125" style="65" customWidth="1"/>
    <col min="4057" max="4057" width="62.28515625" style="65" customWidth="1"/>
    <col min="4058" max="4058" width="8.140625" style="65" customWidth="1"/>
    <col min="4059" max="4059" width="11" style="65"/>
    <col min="4060" max="4060" width="14" style="65" customWidth="1"/>
    <col min="4061" max="4061" width="62.28515625" style="65" customWidth="1"/>
    <col min="4062" max="4062" width="8.140625" style="65" customWidth="1"/>
    <col min="4063" max="4063" width="13.42578125" style="65" customWidth="1"/>
    <col min="4064" max="4064" width="12.85546875" style="65" customWidth="1"/>
    <col min="4065" max="4065" width="18.7109375" style="65" customWidth="1"/>
    <col min="4066" max="4066" width="16.28515625" style="65" bestFit="1" customWidth="1"/>
    <col min="4067" max="4067" width="22.5703125" style="65" bestFit="1" customWidth="1"/>
    <col min="4068" max="4311" width="11.5703125" style="65" customWidth="1"/>
    <col min="4312" max="4312" width="11.42578125" style="65" customWidth="1"/>
    <col min="4313" max="4313" width="62.28515625" style="65" customWidth="1"/>
    <col min="4314" max="4314" width="8.140625" style="65" customWidth="1"/>
    <col min="4315" max="4315" width="11" style="65"/>
    <col min="4316" max="4316" width="14" style="65" customWidth="1"/>
    <col min="4317" max="4317" width="62.28515625" style="65" customWidth="1"/>
    <col min="4318" max="4318" width="8.140625" style="65" customWidth="1"/>
    <col min="4319" max="4319" width="13.42578125" style="65" customWidth="1"/>
    <col min="4320" max="4320" width="12.85546875" style="65" customWidth="1"/>
    <col min="4321" max="4321" width="18.7109375" style="65" customWidth="1"/>
    <col min="4322" max="4322" width="16.28515625" style="65" bestFit="1" customWidth="1"/>
    <col min="4323" max="4323" width="22.5703125" style="65" bestFit="1" customWidth="1"/>
    <col min="4324" max="4567" width="11.5703125" style="65" customWidth="1"/>
    <col min="4568" max="4568" width="11.42578125" style="65" customWidth="1"/>
    <col min="4569" max="4569" width="62.28515625" style="65" customWidth="1"/>
    <col min="4570" max="4570" width="8.140625" style="65" customWidth="1"/>
    <col min="4571" max="4571" width="11" style="65"/>
    <col min="4572" max="4572" width="14" style="65" customWidth="1"/>
    <col min="4573" max="4573" width="62.28515625" style="65" customWidth="1"/>
    <col min="4574" max="4574" width="8.140625" style="65" customWidth="1"/>
    <col min="4575" max="4575" width="13.42578125" style="65" customWidth="1"/>
    <col min="4576" max="4576" width="12.85546875" style="65" customWidth="1"/>
    <col min="4577" max="4577" width="18.7109375" style="65" customWidth="1"/>
    <col min="4578" max="4578" width="16.28515625" style="65" bestFit="1" customWidth="1"/>
    <col min="4579" max="4579" width="22.5703125" style="65" bestFit="1" customWidth="1"/>
    <col min="4580" max="4823" width="11.5703125" style="65" customWidth="1"/>
    <col min="4824" max="4824" width="11.42578125" style="65" customWidth="1"/>
    <col min="4825" max="4825" width="62.28515625" style="65" customWidth="1"/>
    <col min="4826" max="4826" width="8.140625" style="65" customWidth="1"/>
    <col min="4827" max="4827" width="11" style="65"/>
    <col min="4828" max="4828" width="14" style="65" customWidth="1"/>
    <col min="4829" max="4829" width="62.28515625" style="65" customWidth="1"/>
    <col min="4830" max="4830" width="8.140625" style="65" customWidth="1"/>
    <col min="4831" max="4831" width="13.42578125" style="65" customWidth="1"/>
    <col min="4832" max="4832" width="12.85546875" style="65" customWidth="1"/>
    <col min="4833" max="4833" width="18.7109375" style="65" customWidth="1"/>
    <col min="4834" max="4834" width="16.28515625" style="65" bestFit="1" customWidth="1"/>
    <col min="4835" max="4835" width="22.5703125" style="65" bestFit="1" customWidth="1"/>
    <col min="4836" max="5079" width="11.5703125" style="65" customWidth="1"/>
    <col min="5080" max="5080" width="11.42578125" style="65" customWidth="1"/>
    <col min="5081" max="5081" width="62.28515625" style="65" customWidth="1"/>
    <col min="5082" max="5082" width="8.140625" style="65" customWidth="1"/>
    <col min="5083" max="5083" width="11" style="65"/>
    <col min="5084" max="5084" width="14" style="65" customWidth="1"/>
    <col min="5085" max="5085" width="62.28515625" style="65" customWidth="1"/>
    <col min="5086" max="5086" width="8.140625" style="65" customWidth="1"/>
    <col min="5087" max="5087" width="13.42578125" style="65" customWidth="1"/>
    <col min="5088" max="5088" width="12.85546875" style="65" customWidth="1"/>
    <col min="5089" max="5089" width="18.7109375" style="65" customWidth="1"/>
    <col min="5090" max="5090" width="16.28515625" style="65" bestFit="1" customWidth="1"/>
    <col min="5091" max="5091" width="22.5703125" style="65" bestFit="1" customWidth="1"/>
    <col min="5092" max="5335" width="11.5703125" style="65" customWidth="1"/>
    <col min="5336" max="5336" width="11.42578125" style="65" customWidth="1"/>
    <col min="5337" max="5337" width="62.28515625" style="65" customWidth="1"/>
    <col min="5338" max="5338" width="8.140625" style="65" customWidth="1"/>
    <col min="5339" max="5339" width="11" style="65"/>
    <col min="5340" max="5340" width="14" style="65" customWidth="1"/>
    <col min="5341" max="5341" width="62.28515625" style="65" customWidth="1"/>
    <col min="5342" max="5342" width="8.140625" style="65" customWidth="1"/>
    <col min="5343" max="5343" width="13.42578125" style="65" customWidth="1"/>
    <col min="5344" max="5344" width="12.85546875" style="65" customWidth="1"/>
    <col min="5345" max="5345" width="18.7109375" style="65" customWidth="1"/>
    <col min="5346" max="5346" width="16.28515625" style="65" bestFit="1" customWidth="1"/>
    <col min="5347" max="5347" width="22.5703125" style="65" bestFit="1" customWidth="1"/>
    <col min="5348" max="5591" width="11.5703125" style="65" customWidth="1"/>
    <col min="5592" max="5592" width="11.42578125" style="65" customWidth="1"/>
    <col min="5593" max="5593" width="62.28515625" style="65" customWidth="1"/>
    <col min="5594" max="5594" width="8.140625" style="65" customWidth="1"/>
    <col min="5595" max="5595" width="11" style="65"/>
    <col min="5596" max="5596" width="14" style="65" customWidth="1"/>
    <col min="5597" max="5597" width="62.28515625" style="65" customWidth="1"/>
    <col min="5598" max="5598" width="8.140625" style="65" customWidth="1"/>
    <col min="5599" max="5599" width="13.42578125" style="65" customWidth="1"/>
    <col min="5600" max="5600" width="12.85546875" style="65" customWidth="1"/>
    <col min="5601" max="5601" width="18.7109375" style="65" customWidth="1"/>
    <col min="5602" max="5602" width="16.28515625" style="65" bestFit="1" customWidth="1"/>
    <col min="5603" max="5603" width="22.5703125" style="65" bestFit="1" customWidth="1"/>
    <col min="5604" max="5847" width="11.5703125" style="65" customWidth="1"/>
    <col min="5848" max="5848" width="11.42578125" style="65" customWidth="1"/>
    <col min="5849" max="5849" width="62.28515625" style="65" customWidth="1"/>
    <col min="5850" max="5850" width="8.140625" style="65" customWidth="1"/>
    <col min="5851" max="5851" width="11" style="65"/>
    <col min="5852" max="5852" width="14" style="65" customWidth="1"/>
    <col min="5853" max="5853" width="62.28515625" style="65" customWidth="1"/>
    <col min="5854" max="5854" width="8.140625" style="65" customWidth="1"/>
    <col min="5855" max="5855" width="13.42578125" style="65" customWidth="1"/>
    <col min="5856" max="5856" width="12.85546875" style="65" customWidth="1"/>
    <col min="5857" max="5857" width="18.7109375" style="65" customWidth="1"/>
    <col min="5858" max="5858" width="16.28515625" style="65" bestFit="1" customWidth="1"/>
    <col min="5859" max="5859" width="22.5703125" style="65" bestFit="1" customWidth="1"/>
    <col min="5860" max="6103" width="11.5703125" style="65" customWidth="1"/>
    <col min="6104" max="6104" width="11.42578125" style="65" customWidth="1"/>
    <col min="6105" max="6105" width="62.28515625" style="65" customWidth="1"/>
    <col min="6106" max="6106" width="8.140625" style="65" customWidth="1"/>
    <col min="6107" max="6107" width="11" style="65"/>
    <col min="6108" max="6108" width="14" style="65" customWidth="1"/>
    <col min="6109" max="6109" width="62.28515625" style="65" customWidth="1"/>
    <col min="6110" max="6110" width="8.140625" style="65" customWidth="1"/>
    <col min="6111" max="6111" width="13.42578125" style="65" customWidth="1"/>
    <col min="6112" max="6112" width="12.85546875" style="65" customWidth="1"/>
    <col min="6113" max="6113" width="18.7109375" style="65" customWidth="1"/>
    <col min="6114" max="6114" width="16.28515625" style="65" bestFit="1" customWidth="1"/>
    <col min="6115" max="6115" width="22.5703125" style="65" bestFit="1" customWidth="1"/>
    <col min="6116" max="6359" width="11.5703125" style="65" customWidth="1"/>
    <col min="6360" max="6360" width="11.42578125" style="65" customWidth="1"/>
    <col min="6361" max="6361" width="62.28515625" style="65" customWidth="1"/>
    <col min="6362" max="6362" width="8.140625" style="65" customWidth="1"/>
    <col min="6363" max="6363" width="11" style="65"/>
    <col min="6364" max="6364" width="14" style="65" customWidth="1"/>
    <col min="6365" max="6365" width="62.28515625" style="65" customWidth="1"/>
    <col min="6366" max="6366" width="8.140625" style="65" customWidth="1"/>
    <col min="6367" max="6367" width="13.42578125" style="65" customWidth="1"/>
    <col min="6368" max="6368" width="12.85546875" style="65" customWidth="1"/>
    <col min="6369" max="6369" width="18.7109375" style="65" customWidth="1"/>
    <col min="6370" max="6370" width="16.28515625" style="65" bestFit="1" customWidth="1"/>
    <col min="6371" max="6371" width="22.5703125" style="65" bestFit="1" customWidth="1"/>
    <col min="6372" max="6615" width="11.5703125" style="65" customWidth="1"/>
    <col min="6616" max="6616" width="11.42578125" style="65" customWidth="1"/>
    <col min="6617" max="6617" width="62.28515625" style="65" customWidth="1"/>
    <col min="6618" max="6618" width="8.140625" style="65" customWidth="1"/>
    <col min="6619" max="6619" width="11" style="65"/>
    <col min="6620" max="6620" width="14" style="65" customWidth="1"/>
    <col min="6621" max="6621" width="62.28515625" style="65" customWidth="1"/>
    <col min="6622" max="6622" width="8.140625" style="65" customWidth="1"/>
    <col min="6623" max="6623" width="13.42578125" style="65" customWidth="1"/>
    <col min="6624" max="6624" width="12.85546875" style="65" customWidth="1"/>
    <col min="6625" max="6625" width="18.7109375" style="65" customWidth="1"/>
    <col min="6626" max="6626" width="16.28515625" style="65" bestFit="1" customWidth="1"/>
    <col min="6627" max="6627" width="22.5703125" style="65" bestFit="1" customWidth="1"/>
    <col min="6628" max="6871" width="11.5703125" style="65" customWidth="1"/>
    <col min="6872" max="6872" width="11.42578125" style="65" customWidth="1"/>
    <col min="6873" max="6873" width="62.28515625" style="65" customWidth="1"/>
    <col min="6874" max="6874" width="8.140625" style="65" customWidth="1"/>
    <col min="6875" max="6875" width="11" style="65"/>
    <col min="6876" max="6876" width="14" style="65" customWidth="1"/>
    <col min="6877" max="6877" width="62.28515625" style="65" customWidth="1"/>
    <col min="6878" max="6878" width="8.140625" style="65" customWidth="1"/>
    <col min="6879" max="6879" width="13.42578125" style="65" customWidth="1"/>
    <col min="6880" max="6880" width="12.85546875" style="65" customWidth="1"/>
    <col min="6881" max="6881" width="18.7109375" style="65" customWidth="1"/>
    <col min="6882" max="6882" width="16.28515625" style="65" bestFit="1" customWidth="1"/>
    <col min="6883" max="6883" width="22.5703125" style="65" bestFit="1" customWidth="1"/>
    <col min="6884" max="7127" width="11.5703125" style="65" customWidth="1"/>
    <col min="7128" max="7128" width="11.42578125" style="65" customWidth="1"/>
    <col min="7129" max="7129" width="62.28515625" style="65" customWidth="1"/>
    <col min="7130" max="7130" width="8.140625" style="65" customWidth="1"/>
    <col min="7131" max="7131" width="11" style="65"/>
    <col min="7132" max="7132" width="14" style="65" customWidth="1"/>
    <col min="7133" max="7133" width="62.28515625" style="65" customWidth="1"/>
    <col min="7134" max="7134" width="8.140625" style="65" customWidth="1"/>
    <col min="7135" max="7135" width="13.42578125" style="65" customWidth="1"/>
    <col min="7136" max="7136" width="12.85546875" style="65" customWidth="1"/>
    <col min="7137" max="7137" width="18.7109375" style="65" customWidth="1"/>
    <col min="7138" max="7138" width="16.28515625" style="65" bestFit="1" customWidth="1"/>
    <col min="7139" max="7139" width="22.5703125" style="65" bestFit="1" customWidth="1"/>
    <col min="7140" max="7383" width="11.5703125" style="65" customWidth="1"/>
    <col min="7384" max="7384" width="11.42578125" style="65" customWidth="1"/>
    <col min="7385" max="7385" width="62.28515625" style="65" customWidth="1"/>
    <col min="7386" max="7386" width="8.140625" style="65" customWidth="1"/>
    <col min="7387" max="7387" width="11" style="65"/>
    <col min="7388" max="7388" width="14" style="65" customWidth="1"/>
    <col min="7389" max="7389" width="62.28515625" style="65" customWidth="1"/>
    <col min="7390" max="7390" width="8.140625" style="65" customWidth="1"/>
    <col min="7391" max="7391" width="13.42578125" style="65" customWidth="1"/>
    <col min="7392" max="7392" width="12.85546875" style="65" customWidth="1"/>
    <col min="7393" max="7393" width="18.7109375" style="65" customWidth="1"/>
    <col min="7394" max="7394" width="16.28515625" style="65" bestFit="1" customWidth="1"/>
    <col min="7395" max="7395" width="22.5703125" style="65" bestFit="1" customWidth="1"/>
    <col min="7396" max="7639" width="11.5703125" style="65" customWidth="1"/>
    <col min="7640" max="7640" width="11.42578125" style="65" customWidth="1"/>
    <col min="7641" max="7641" width="62.28515625" style="65" customWidth="1"/>
    <col min="7642" max="7642" width="8.140625" style="65" customWidth="1"/>
    <col min="7643" max="7643" width="11" style="65"/>
    <col min="7644" max="7644" width="14" style="65" customWidth="1"/>
    <col min="7645" max="7645" width="62.28515625" style="65" customWidth="1"/>
    <col min="7646" max="7646" width="8.140625" style="65" customWidth="1"/>
    <col min="7647" max="7647" width="13.42578125" style="65" customWidth="1"/>
    <col min="7648" max="7648" width="12.85546875" style="65" customWidth="1"/>
    <col min="7649" max="7649" width="18.7109375" style="65" customWidth="1"/>
    <col min="7650" max="7650" width="16.28515625" style="65" bestFit="1" customWidth="1"/>
    <col min="7651" max="7651" width="22.5703125" style="65" bestFit="1" customWidth="1"/>
    <col min="7652" max="7895" width="11.5703125" style="65" customWidth="1"/>
    <col min="7896" max="7896" width="11.42578125" style="65" customWidth="1"/>
    <col min="7897" max="7897" width="62.28515625" style="65" customWidth="1"/>
    <col min="7898" max="7898" width="8.140625" style="65" customWidth="1"/>
    <col min="7899" max="7899" width="11" style="65"/>
    <col min="7900" max="7900" width="14" style="65" customWidth="1"/>
    <col min="7901" max="7901" width="62.28515625" style="65" customWidth="1"/>
    <col min="7902" max="7902" width="8.140625" style="65" customWidth="1"/>
    <col min="7903" max="7903" width="13.42578125" style="65" customWidth="1"/>
    <col min="7904" max="7904" width="12.85546875" style="65" customWidth="1"/>
    <col min="7905" max="7905" width="18.7109375" style="65" customWidth="1"/>
    <col min="7906" max="7906" width="16.28515625" style="65" bestFit="1" customWidth="1"/>
    <col min="7907" max="7907" width="22.5703125" style="65" bestFit="1" customWidth="1"/>
    <col min="7908" max="8151" width="11.5703125" style="65" customWidth="1"/>
    <col min="8152" max="8152" width="11.42578125" style="65" customWidth="1"/>
    <col min="8153" max="8153" width="62.28515625" style="65" customWidth="1"/>
    <col min="8154" max="8154" width="8.140625" style="65" customWidth="1"/>
    <col min="8155" max="8155" width="11" style="65"/>
    <col min="8156" max="8156" width="14" style="65" customWidth="1"/>
    <col min="8157" max="8157" width="62.28515625" style="65" customWidth="1"/>
    <col min="8158" max="8158" width="8.140625" style="65" customWidth="1"/>
    <col min="8159" max="8159" width="13.42578125" style="65" customWidth="1"/>
    <col min="8160" max="8160" width="12.85546875" style="65" customWidth="1"/>
    <col min="8161" max="8161" width="18.7109375" style="65" customWidth="1"/>
    <col min="8162" max="8162" width="16.28515625" style="65" bestFit="1" customWidth="1"/>
    <col min="8163" max="8163" width="22.5703125" style="65" bestFit="1" customWidth="1"/>
    <col min="8164" max="8407" width="11.5703125" style="65" customWidth="1"/>
    <col min="8408" max="8408" width="11.42578125" style="65" customWidth="1"/>
    <col min="8409" max="8409" width="62.28515625" style="65" customWidth="1"/>
    <col min="8410" max="8410" width="8.140625" style="65" customWidth="1"/>
    <col min="8411" max="8411" width="11" style="65"/>
    <col min="8412" max="8412" width="14" style="65" customWidth="1"/>
    <col min="8413" max="8413" width="62.28515625" style="65" customWidth="1"/>
    <col min="8414" max="8414" width="8.140625" style="65" customWidth="1"/>
    <col min="8415" max="8415" width="13.42578125" style="65" customWidth="1"/>
    <col min="8416" max="8416" width="12.85546875" style="65" customWidth="1"/>
    <col min="8417" max="8417" width="18.7109375" style="65" customWidth="1"/>
    <col min="8418" max="8418" width="16.28515625" style="65" bestFit="1" customWidth="1"/>
    <col min="8419" max="8419" width="22.5703125" style="65" bestFit="1" customWidth="1"/>
    <col min="8420" max="8663" width="11.5703125" style="65" customWidth="1"/>
    <col min="8664" max="8664" width="11.42578125" style="65" customWidth="1"/>
    <col min="8665" max="8665" width="62.28515625" style="65" customWidth="1"/>
    <col min="8666" max="8666" width="8.140625" style="65" customWidth="1"/>
    <col min="8667" max="8667" width="11" style="65"/>
    <col min="8668" max="8668" width="14" style="65" customWidth="1"/>
    <col min="8669" max="8669" width="62.28515625" style="65" customWidth="1"/>
    <col min="8670" max="8670" width="8.140625" style="65" customWidth="1"/>
    <col min="8671" max="8671" width="13.42578125" style="65" customWidth="1"/>
    <col min="8672" max="8672" width="12.85546875" style="65" customWidth="1"/>
    <col min="8673" max="8673" width="18.7109375" style="65" customWidth="1"/>
    <col min="8674" max="8674" width="16.28515625" style="65" bestFit="1" customWidth="1"/>
    <col min="8675" max="8675" width="22.5703125" style="65" bestFit="1" customWidth="1"/>
    <col min="8676" max="8919" width="11.5703125" style="65" customWidth="1"/>
    <col min="8920" max="8920" width="11.42578125" style="65" customWidth="1"/>
    <col min="8921" max="8921" width="62.28515625" style="65" customWidth="1"/>
    <col min="8922" max="8922" width="8.140625" style="65" customWidth="1"/>
    <col min="8923" max="8923" width="11" style="65"/>
    <col min="8924" max="8924" width="14" style="65" customWidth="1"/>
    <col min="8925" max="8925" width="62.28515625" style="65" customWidth="1"/>
    <col min="8926" max="8926" width="8.140625" style="65" customWidth="1"/>
    <col min="8927" max="8927" width="13.42578125" style="65" customWidth="1"/>
    <col min="8928" max="8928" width="12.85546875" style="65" customWidth="1"/>
    <col min="8929" max="8929" width="18.7109375" style="65" customWidth="1"/>
    <col min="8930" max="8930" width="16.28515625" style="65" bestFit="1" customWidth="1"/>
    <col min="8931" max="8931" width="22.5703125" style="65" bestFit="1" customWidth="1"/>
    <col min="8932" max="9175" width="11.5703125" style="65" customWidth="1"/>
    <col min="9176" max="9176" width="11.42578125" style="65" customWidth="1"/>
    <col min="9177" max="9177" width="62.28515625" style="65" customWidth="1"/>
    <col min="9178" max="9178" width="8.140625" style="65" customWidth="1"/>
    <col min="9179" max="9179" width="11" style="65"/>
    <col min="9180" max="9180" width="14" style="65" customWidth="1"/>
    <col min="9181" max="9181" width="62.28515625" style="65" customWidth="1"/>
    <col min="9182" max="9182" width="8.140625" style="65" customWidth="1"/>
    <col min="9183" max="9183" width="13.42578125" style="65" customWidth="1"/>
    <col min="9184" max="9184" width="12.85546875" style="65" customWidth="1"/>
    <col min="9185" max="9185" width="18.7109375" style="65" customWidth="1"/>
    <col min="9186" max="9186" width="16.28515625" style="65" bestFit="1" customWidth="1"/>
    <col min="9187" max="9187" width="22.5703125" style="65" bestFit="1" customWidth="1"/>
    <col min="9188" max="9431" width="11.5703125" style="65" customWidth="1"/>
    <col min="9432" max="9432" width="11.42578125" style="65" customWidth="1"/>
    <col min="9433" max="9433" width="62.28515625" style="65" customWidth="1"/>
    <col min="9434" max="9434" width="8.140625" style="65" customWidth="1"/>
    <col min="9435" max="9435" width="11" style="65"/>
    <col min="9436" max="9436" width="14" style="65" customWidth="1"/>
    <col min="9437" max="9437" width="62.28515625" style="65" customWidth="1"/>
    <col min="9438" max="9438" width="8.140625" style="65" customWidth="1"/>
    <col min="9439" max="9439" width="13.42578125" style="65" customWidth="1"/>
    <col min="9440" max="9440" width="12.85546875" style="65" customWidth="1"/>
    <col min="9441" max="9441" width="18.7109375" style="65" customWidth="1"/>
    <col min="9442" max="9442" width="16.28515625" style="65" bestFit="1" customWidth="1"/>
    <col min="9443" max="9443" width="22.5703125" style="65" bestFit="1" customWidth="1"/>
    <col min="9444" max="9687" width="11.5703125" style="65" customWidth="1"/>
    <col min="9688" max="9688" width="11.42578125" style="65" customWidth="1"/>
    <col min="9689" max="9689" width="62.28515625" style="65" customWidth="1"/>
    <col min="9690" max="9690" width="8.140625" style="65" customWidth="1"/>
    <col min="9691" max="9691" width="11" style="65"/>
    <col min="9692" max="9692" width="14" style="65" customWidth="1"/>
    <col min="9693" max="9693" width="62.28515625" style="65" customWidth="1"/>
    <col min="9694" max="9694" width="8.140625" style="65" customWidth="1"/>
    <col min="9695" max="9695" width="13.42578125" style="65" customWidth="1"/>
    <col min="9696" max="9696" width="12.85546875" style="65" customWidth="1"/>
    <col min="9697" max="9697" width="18.7109375" style="65" customWidth="1"/>
    <col min="9698" max="9698" width="16.28515625" style="65" bestFit="1" customWidth="1"/>
    <col min="9699" max="9699" width="22.5703125" style="65" bestFit="1" customWidth="1"/>
    <col min="9700" max="9943" width="11.5703125" style="65" customWidth="1"/>
    <col min="9944" max="9944" width="11.42578125" style="65" customWidth="1"/>
    <col min="9945" max="9945" width="62.28515625" style="65" customWidth="1"/>
    <col min="9946" max="9946" width="8.140625" style="65" customWidth="1"/>
    <col min="9947" max="9947" width="11" style="65"/>
    <col min="9948" max="9948" width="14" style="65" customWidth="1"/>
    <col min="9949" max="9949" width="62.28515625" style="65" customWidth="1"/>
    <col min="9950" max="9950" width="8.140625" style="65" customWidth="1"/>
    <col min="9951" max="9951" width="13.42578125" style="65" customWidth="1"/>
    <col min="9952" max="9952" width="12.85546875" style="65" customWidth="1"/>
    <col min="9953" max="9953" width="18.7109375" style="65" customWidth="1"/>
    <col min="9954" max="9954" width="16.28515625" style="65" bestFit="1" customWidth="1"/>
    <col min="9955" max="9955" width="22.5703125" style="65" bestFit="1" customWidth="1"/>
    <col min="9956" max="10199" width="11.5703125" style="65" customWidth="1"/>
    <col min="10200" max="10200" width="11.42578125" style="65" customWidth="1"/>
    <col min="10201" max="10201" width="62.28515625" style="65" customWidth="1"/>
    <col min="10202" max="10202" width="8.140625" style="65" customWidth="1"/>
    <col min="10203" max="10203" width="11" style="65"/>
    <col min="10204" max="10204" width="14" style="65" customWidth="1"/>
    <col min="10205" max="10205" width="62.28515625" style="65" customWidth="1"/>
    <col min="10206" max="10206" width="8.140625" style="65" customWidth="1"/>
    <col min="10207" max="10207" width="13.42578125" style="65" customWidth="1"/>
    <col min="10208" max="10208" width="12.85546875" style="65" customWidth="1"/>
    <col min="10209" max="10209" width="18.7109375" style="65" customWidth="1"/>
    <col min="10210" max="10210" width="16.28515625" style="65" bestFit="1" customWidth="1"/>
    <col min="10211" max="10211" width="22.5703125" style="65" bestFit="1" customWidth="1"/>
    <col min="10212" max="10455" width="11.5703125" style="65" customWidth="1"/>
    <col min="10456" max="10456" width="11.42578125" style="65" customWidth="1"/>
    <col min="10457" max="10457" width="62.28515625" style="65" customWidth="1"/>
    <col min="10458" max="10458" width="8.140625" style="65" customWidth="1"/>
    <col min="10459" max="10459" width="11" style="65"/>
    <col min="10460" max="10460" width="14" style="65" customWidth="1"/>
    <col min="10461" max="10461" width="62.28515625" style="65" customWidth="1"/>
    <col min="10462" max="10462" width="8.140625" style="65" customWidth="1"/>
    <col min="10463" max="10463" width="13.42578125" style="65" customWidth="1"/>
    <col min="10464" max="10464" width="12.85546875" style="65" customWidth="1"/>
    <col min="10465" max="10465" width="18.7109375" style="65" customWidth="1"/>
    <col min="10466" max="10466" width="16.28515625" style="65" bestFit="1" customWidth="1"/>
    <col min="10467" max="10467" width="22.5703125" style="65" bestFit="1" customWidth="1"/>
    <col min="10468" max="10711" width="11.5703125" style="65" customWidth="1"/>
    <col min="10712" max="10712" width="11.42578125" style="65" customWidth="1"/>
    <col min="10713" max="10713" width="62.28515625" style="65" customWidth="1"/>
    <col min="10714" max="10714" width="8.140625" style="65" customWidth="1"/>
    <col min="10715" max="10715" width="11" style="65"/>
    <col min="10716" max="10716" width="14" style="65" customWidth="1"/>
    <col min="10717" max="10717" width="62.28515625" style="65" customWidth="1"/>
    <col min="10718" max="10718" width="8.140625" style="65" customWidth="1"/>
    <col min="10719" max="10719" width="13.42578125" style="65" customWidth="1"/>
    <col min="10720" max="10720" width="12.85546875" style="65" customWidth="1"/>
    <col min="10721" max="10721" width="18.7109375" style="65" customWidth="1"/>
    <col min="10722" max="10722" width="16.28515625" style="65" bestFit="1" customWidth="1"/>
    <col min="10723" max="10723" width="22.5703125" style="65" bestFit="1" customWidth="1"/>
    <col min="10724" max="10967" width="11.5703125" style="65" customWidth="1"/>
    <col min="10968" max="10968" width="11.42578125" style="65" customWidth="1"/>
    <col min="10969" max="10969" width="62.28515625" style="65" customWidth="1"/>
    <col min="10970" max="10970" width="8.140625" style="65" customWidth="1"/>
    <col min="10971" max="10971" width="11" style="65"/>
    <col min="10972" max="10972" width="14" style="65" customWidth="1"/>
    <col min="10973" max="10973" width="62.28515625" style="65" customWidth="1"/>
    <col min="10974" max="10974" width="8.140625" style="65" customWidth="1"/>
    <col min="10975" max="10975" width="13.42578125" style="65" customWidth="1"/>
    <col min="10976" max="10976" width="12.85546875" style="65" customWidth="1"/>
    <col min="10977" max="10977" width="18.7109375" style="65" customWidth="1"/>
    <col min="10978" max="10978" width="16.28515625" style="65" bestFit="1" customWidth="1"/>
    <col min="10979" max="10979" width="22.5703125" style="65" bestFit="1" customWidth="1"/>
    <col min="10980" max="11223" width="11.5703125" style="65" customWidth="1"/>
    <col min="11224" max="11224" width="11.42578125" style="65" customWidth="1"/>
    <col min="11225" max="11225" width="62.28515625" style="65" customWidth="1"/>
    <col min="11226" max="11226" width="8.140625" style="65" customWidth="1"/>
    <col min="11227" max="11227" width="11" style="65"/>
    <col min="11228" max="11228" width="14" style="65" customWidth="1"/>
    <col min="11229" max="11229" width="62.28515625" style="65" customWidth="1"/>
    <col min="11230" max="11230" width="8.140625" style="65" customWidth="1"/>
    <col min="11231" max="11231" width="13.42578125" style="65" customWidth="1"/>
    <col min="11232" max="11232" width="12.85546875" style="65" customWidth="1"/>
    <col min="11233" max="11233" width="18.7109375" style="65" customWidth="1"/>
    <col min="11234" max="11234" width="16.28515625" style="65" bestFit="1" customWidth="1"/>
    <col min="11235" max="11235" width="22.5703125" style="65" bestFit="1" customWidth="1"/>
    <col min="11236" max="11479" width="11.5703125" style="65" customWidth="1"/>
    <col min="11480" max="11480" width="11.42578125" style="65" customWidth="1"/>
    <col min="11481" max="11481" width="62.28515625" style="65" customWidth="1"/>
    <col min="11482" max="11482" width="8.140625" style="65" customWidth="1"/>
    <col min="11483" max="11483" width="11" style="65"/>
    <col min="11484" max="11484" width="14" style="65" customWidth="1"/>
    <col min="11485" max="11485" width="62.28515625" style="65" customWidth="1"/>
    <col min="11486" max="11486" width="8.140625" style="65" customWidth="1"/>
    <col min="11487" max="11487" width="13.42578125" style="65" customWidth="1"/>
    <col min="11488" max="11488" width="12.85546875" style="65" customWidth="1"/>
    <col min="11489" max="11489" width="18.7109375" style="65" customWidth="1"/>
    <col min="11490" max="11490" width="16.28515625" style="65" bestFit="1" customWidth="1"/>
    <col min="11491" max="11491" width="22.5703125" style="65" bestFit="1" customWidth="1"/>
    <col min="11492" max="11735" width="11.5703125" style="65" customWidth="1"/>
    <col min="11736" max="11736" width="11.42578125" style="65" customWidth="1"/>
    <col min="11737" max="11737" width="62.28515625" style="65" customWidth="1"/>
    <col min="11738" max="11738" width="8.140625" style="65" customWidth="1"/>
    <col min="11739" max="11739" width="11" style="65"/>
    <col min="11740" max="11740" width="14" style="65" customWidth="1"/>
    <col min="11741" max="11741" width="62.28515625" style="65" customWidth="1"/>
    <col min="11742" max="11742" width="8.140625" style="65" customWidth="1"/>
    <col min="11743" max="11743" width="13.42578125" style="65" customWidth="1"/>
    <col min="11744" max="11744" width="12.85546875" style="65" customWidth="1"/>
    <col min="11745" max="11745" width="18.7109375" style="65" customWidth="1"/>
    <col min="11746" max="11746" width="16.28515625" style="65" bestFit="1" customWidth="1"/>
    <col min="11747" max="11747" width="22.5703125" style="65" bestFit="1" customWidth="1"/>
    <col min="11748" max="11991" width="11.5703125" style="65" customWidth="1"/>
    <col min="11992" max="11992" width="11.42578125" style="65" customWidth="1"/>
    <col min="11993" max="11993" width="62.28515625" style="65" customWidth="1"/>
    <col min="11994" max="11994" width="8.140625" style="65" customWidth="1"/>
    <col min="11995" max="11995" width="11" style="65"/>
    <col min="11996" max="11996" width="14" style="65" customWidth="1"/>
    <col min="11997" max="11997" width="62.28515625" style="65" customWidth="1"/>
    <col min="11998" max="11998" width="8.140625" style="65" customWidth="1"/>
    <col min="11999" max="11999" width="13.42578125" style="65" customWidth="1"/>
    <col min="12000" max="12000" width="12.85546875" style="65" customWidth="1"/>
    <col min="12001" max="12001" width="18.7109375" style="65" customWidth="1"/>
    <col min="12002" max="12002" width="16.28515625" style="65" bestFit="1" customWidth="1"/>
    <col min="12003" max="12003" width="22.5703125" style="65" bestFit="1" customWidth="1"/>
    <col min="12004" max="12247" width="11.5703125" style="65" customWidth="1"/>
    <col min="12248" max="12248" width="11.42578125" style="65" customWidth="1"/>
    <col min="12249" max="12249" width="62.28515625" style="65" customWidth="1"/>
    <col min="12250" max="12250" width="8.140625" style="65" customWidth="1"/>
    <col min="12251" max="12251" width="11" style="65"/>
    <col min="12252" max="12252" width="14" style="65" customWidth="1"/>
    <col min="12253" max="12253" width="62.28515625" style="65" customWidth="1"/>
    <col min="12254" max="12254" width="8.140625" style="65" customWidth="1"/>
    <col min="12255" max="12255" width="13.42578125" style="65" customWidth="1"/>
    <col min="12256" max="12256" width="12.85546875" style="65" customWidth="1"/>
    <col min="12257" max="12257" width="18.7109375" style="65" customWidth="1"/>
    <col min="12258" max="12258" width="16.28515625" style="65" bestFit="1" customWidth="1"/>
    <col min="12259" max="12259" width="22.5703125" style="65" bestFit="1" customWidth="1"/>
    <col min="12260" max="12503" width="11.5703125" style="65" customWidth="1"/>
    <col min="12504" max="12504" width="11.42578125" style="65" customWidth="1"/>
    <col min="12505" max="12505" width="62.28515625" style="65" customWidth="1"/>
    <col min="12506" max="12506" width="8.140625" style="65" customWidth="1"/>
    <col min="12507" max="12507" width="11" style="65"/>
    <col min="12508" max="12508" width="14" style="65" customWidth="1"/>
    <col min="12509" max="12509" width="62.28515625" style="65" customWidth="1"/>
    <col min="12510" max="12510" width="8.140625" style="65" customWidth="1"/>
    <col min="12511" max="12511" width="13.42578125" style="65" customWidth="1"/>
    <col min="12512" max="12512" width="12.85546875" style="65" customWidth="1"/>
    <col min="12513" max="12513" width="18.7109375" style="65" customWidth="1"/>
    <col min="12514" max="12514" width="16.28515625" style="65" bestFit="1" customWidth="1"/>
    <col min="12515" max="12515" width="22.5703125" style="65" bestFit="1" customWidth="1"/>
    <col min="12516" max="12759" width="11.5703125" style="65" customWidth="1"/>
    <col min="12760" max="12760" width="11.42578125" style="65" customWidth="1"/>
    <col min="12761" max="12761" width="62.28515625" style="65" customWidth="1"/>
    <col min="12762" max="12762" width="8.140625" style="65" customWidth="1"/>
    <col min="12763" max="12763" width="11" style="65"/>
    <col min="12764" max="12764" width="14" style="65" customWidth="1"/>
    <col min="12765" max="12765" width="62.28515625" style="65" customWidth="1"/>
    <col min="12766" max="12766" width="8.140625" style="65" customWidth="1"/>
    <col min="12767" max="12767" width="13.42578125" style="65" customWidth="1"/>
    <col min="12768" max="12768" width="12.85546875" style="65" customWidth="1"/>
    <col min="12769" max="12769" width="18.7109375" style="65" customWidth="1"/>
    <col min="12770" max="12770" width="16.28515625" style="65" bestFit="1" customWidth="1"/>
    <col min="12771" max="12771" width="22.5703125" style="65" bestFit="1" customWidth="1"/>
    <col min="12772" max="13015" width="11.5703125" style="65" customWidth="1"/>
    <col min="13016" max="13016" width="11.42578125" style="65" customWidth="1"/>
    <col min="13017" max="13017" width="62.28515625" style="65" customWidth="1"/>
    <col min="13018" max="13018" width="8.140625" style="65" customWidth="1"/>
    <col min="13019" max="13019" width="11" style="65"/>
    <col min="13020" max="13020" width="14" style="65" customWidth="1"/>
    <col min="13021" max="13021" width="62.28515625" style="65" customWidth="1"/>
    <col min="13022" max="13022" width="8.140625" style="65" customWidth="1"/>
    <col min="13023" max="13023" width="13.42578125" style="65" customWidth="1"/>
    <col min="13024" max="13024" width="12.85546875" style="65" customWidth="1"/>
    <col min="13025" max="13025" width="18.7109375" style="65" customWidth="1"/>
    <col min="13026" max="13026" width="16.28515625" style="65" bestFit="1" customWidth="1"/>
    <col min="13027" max="13027" width="22.5703125" style="65" bestFit="1" customWidth="1"/>
    <col min="13028" max="13271" width="11.5703125" style="65" customWidth="1"/>
    <col min="13272" max="13272" width="11.42578125" style="65" customWidth="1"/>
    <col min="13273" max="13273" width="62.28515625" style="65" customWidth="1"/>
    <col min="13274" max="13274" width="8.140625" style="65" customWidth="1"/>
    <col min="13275" max="13275" width="11" style="65"/>
    <col min="13276" max="13276" width="14" style="65" customWidth="1"/>
    <col min="13277" max="13277" width="62.28515625" style="65" customWidth="1"/>
    <col min="13278" max="13278" width="8.140625" style="65" customWidth="1"/>
    <col min="13279" max="13279" width="13.42578125" style="65" customWidth="1"/>
    <col min="13280" max="13280" width="12.85546875" style="65" customWidth="1"/>
    <col min="13281" max="13281" width="18.7109375" style="65" customWidth="1"/>
    <col min="13282" max="13282" width="16.28515625" style="65" bestFit="1" customWidth="1"/>
    <col min="13283" max="13283" width="22.5703125" style="65" bestFit="1" customWidth="1"/>
    <col min="13284" max="13527" width="11.5703125" style="65" customWidth="1"/>
    <col min="13528" max="13528" width="11.42578125" style="65" customWidth="1"/>
    <col min="13529" max="13529" width="62.28515625" style="65" customWidth="1"/>
    <col min="13530" max="13530" width="8.140625" style="65" customWidth="1"/>
    <col min="13531" max="13531" width="11" style="65"/>
    <col min="13532" max="13532" width="14" style="65" customWidth="1"/>
    <col min="13533" max="13533" width="62.28515625" style="65" customWidth="1"/>
    <col min="13534" max="13534" width="8.140625" style="65" customWidth="1"/>
    <col min="13535" max="13535" width="13.42578125" style="65" customWidth="1"/>
    <col min="13536" max="13536" width="12.85546875" style="65" customWidth="1"/>
    <col min="13537" max="13537" width="18.7109375" style="65" customWidth="1"/>
    <col min="13538" max="13538" width="16.28515625" style="65" bestFit="1" customWidth="1"/>
    <col min="13539" max="13539" width="22.5703125" style="65" bestFit="1" customWidth="1"/>
    <col min="13540" max="13783" width="11.5703125" style="65" customWidth="1"/>
    <col min="13784" max="13784" width="11.42578125" style="65" customWidth="1"/>
    <col min="13785" max="13785" width="62.28515625" style="65" customWidth="1"/>
    <col min="13786" max="13786" width="8.140625" style="65" customWidth="1"/>
    <col min="13787" max="13787" width="11" style="65"/>
    <col min="13788" max="13788" width="14" style="65" customWidth="1"/>
    <col min="13789" max="13789" width="62.28515625" style="65" customWidth="1"/>
    <col min="13790" max="13790" width="8.140625" style="65" customWidth="1"/>
    <col min="13791" max="13791" width="13.42578125" style="65" customWidth="1"/>
    <col min="13792" max="13792" width="12.85546875" style="65" customWidth="1"/>
    <col min="13793" max="13793" width="18.7109375" style="65" customWidth="1"/>
    <col min="13794" max="13794" width="16.28515625" style="65" bestFit="1" customWidth="1"/>
    <col min="13795" max="13795" width="22.5703125" style="65" bestFit="1" customWidth="1"/>
    <col min="13796" max="14039" width="11.5703125" style="65" customWidth="1"/>
    <col min="14040" max="14040" width="11.42578125" style="65" customWidth="1"/>
    <col min="14041" max="14041" width="62.28515625" style="65" customWidth="1"/>
    <col min="14042" max="14042" width="8.140625" style="65" customWidth="1"/>
    <col min="14043" max="14043" width="11" style="65"/>
    <col min="14044" max="14044" width="14" style="65" customWidth="1"/>
    <col min="14045" max="14045" width="62.28515625" style="65" customWidth="1"/>
    <col min="14046" max="14046" width="8.140625" style="65" customWidth="1"/>
    <col min="14047" max="14047" width="13.42578125" style="65" customWidth="1"/>
    <col min="14048" max="14048" width="12.85546875" style="65" customWidth="1"/>
    <col min="14049" max="14049" width="18.7109375" style="65" customWidth="1"/>
    <col min="14050" max="14050" width="16.28515625" style="65" bestFit="1" customWidth="1"/>
    <col min="14051" max="14051" width="22.5703125" style="65" bestFit="1" customWidth="1"/>
    <col min="14052" max="14295" width="11.5703125" style="65" customWidth="1"/>
    <col min="14296" max="14296" width="11.42578125" style="65" customWidth="1"/>
    <col min="14297" max="14297" width="62.28515625" style="65" customWidth="1"/>
    <col min="14298" max="14298" width="8.140625" style="65" customWidth="1"/>
    <col min="14299" max="14299" width="11" style="65"/>
    <col min="14300" max="14300" width="14" style="65" customWidth="1"/>
    <col min="14301" max="14301" width="62.28515625" style="65" customWidth="1"/>
    <col min="14302" max="14302" width="8.140625" style="65" customWidth="1"/>
    <col min="14303" max="14303" width="13.42578125" style="65" customWidth="1"/>
    <col min="14304" max="14304" width="12.85546875" style="65" customWidth="1"/>
    <col min="14305" max="14305" width="18.7109375" style="65" customWidth="1"/>
    <col min="14306" max="14306" width="16.28515625" style="65" bestFit="1" customWidth="1"/>
    <col min="14307" max="14307" width="22.5703125" style="65" bestFit="1" customWidth="1"/>
    <col min="14308" max="14551" width="11.5703125" style="65" customWidth="1"/>
    <col min="14552" max="14552" width="11.42578125" style="65" customWidth="1"/>
    <col min="14553" max="14553" width="62.28515625" style="65" customWidth="1"/>
    <col min="14554" max="14554" width="8.140625" style="65" customWidth="1"/>
    <col min="14555" max="14555" width="11" style="65"/>
    <col min="14556" max="14556" width="14" style="65" customWidth="1"/>
    <col min="14557" max="14557" width="62.28515625" style="65" customWidth="1"/>
    <col min="14558" max="14558" width="8.140625" style="65" customWidth="1"/>
    <col min="14559" max="14559" width="13.42578125" style="65" customWidth="1"/>
    <col min="14560" max="14560" width="12.85546875" style="65" customWidth="1"/>
    <col min="14561" max="14561" width="18.7109375" style="65" customWidth="1"/>
    <col min="14562" max="14562" width="16.28515625" style="65" bestFit="1" customWidth="1"/>
    <col min="14563" max="14563" width="22.5703125" style="65" bestFit="1" customWidth="1"/>
    <col min="14564" max="14807" width="11.5703125" style="65" customWidth="1"/>
    <col min="14808" max="14808" width="11.42578125" style="65" customWidth="1"/>
    <col min="14809" max="14809" width="62.28515625" style="65" customWidth="1"/>
    <col min="14810" max="14810" width="8.140625" style="65" customWidth="1"/>
    <col min="14811" max="14811" width="11" style="65"/>
    <col min="14812" max="14812" width="14" style="65" customWidth="1"/>
    <col min="14813" max="14813" width="62.28515625" style="65" customWidth="1"/>
    <col min="14814" max="14814" width="8.140625" style="65" customWidth="1"/>
    <col min="14815" max="14815" width="13.42578125" style="65" customWidth="1"/>
    <col min="14816" max="14816" width="12.85546875" style="65" customWidth="1"/>
    <col min="14817" max="14817" width="18.7109375" style="65" customWidth="1"/>
    <col min="14818" max="14818" width="16.28515625" style="65" bestFit="1" customWidth="1"/>
    <col min="14819" max="14819" width="22.5703125" style="65" bestFit="1" customWidth="1"/>
    <col min="14820" max="15063" width="11.5703125" style="65" customWidth="1"/>
    <col min="15064" max="15064" width="11.42578125" style="65" customWidth="1"/>
    <col min="15065" max="15065" width="62.28515625" style="65" customWidth="1"/>
    <col min="15066" max="15066" width="8.140625" style="65" customWidth="1"/>
    <col min="15067" max="15067" width="11" style="65"/>
    <col min="15068" max="15068" width="14" style="65" customWidth="1"/>
    <col min="15069" max="15069" width="62.28515625" style="65" customWidth="1"/>
    <col min="15070" max="15070" width="8.140625" style="65" customWidth="1"/>
    <col min="15071" max="15071" width="13.42578125" style="65" customWidth="1"/>
    <col min="15072" max="15072" width="12.85546875" style="65" customWidth="1"/>
    <col min="15073" max="15073" width="18.7109375" style="65" customWidth="1"/>
    <col min="15074" max="15074" width="16.28515625" style="65" bestFit="1" customWidth="1"/>
    <col min="15075" max="15075" width="22.5703125" style="65" bestFit="1" customWidth="1"/>
    <col min="15076" max="15319" width="11.5703125" style="65" customWidth="1"/>
    <col min="15320" max="15320" width="11.42578125" style="65" customWidth="1"/>
    <col min="15321" max="15321" width="62.28515625" style="65" customWidth="1"/>
    <col min="15322" max="15322" width="8.140625" style="65" customWidth="1"/>
    <col min="15323" max="15323" width="11" style="65"/>
    <col min="15324" max="15324" width="14" style="65" customWidth="1"/>
    <col min="15325" max="15325" width="62.28515625" style="65" customWidth="1"/>
    <col min="15326" max="15326" width="8.140625" style="65" customWidth="1"/>
    <col min="15327" max="15327" width="13.42578125" style="65" customWidth="1"/>
    <col min="15328" max="15328" width="12.85546875" style="65" customWidth="1"/>
    <col min="15329" max="15329" width="18.7109375" style="65" customWidth="1"/>
    <col min="15330" max="15330" width="16.28515625" style="65" bestFit="1" customWidth="1"/>
    <col min="15331" max="15331" width="22.5703125" style="65" bestFit="1" customWidth="1"/>
    <col min="15332" max="15575" width="11.5703125" style="65" customWidth="1"/>
    <col min="15576" max="15576" width="11.42578125" style="65" customWidth="1"/>
    <col min="15577" max="15577" width="62.28515625" style="65" customWidth="1"/>
    <col min="15578" max="15578" width="8.140625" style="65" customWidth="1"/>
    <col min="15579" max="15579" width="11" style="65"/>
    <col min="15580" max="15580" width="14" style="65" customWidth="1"/>
    <col min="15581" max="15581" width="62.28515625" style="65" customWidth="1"/>
    <col min="15582" max="15582" width="8.140625" style="65" customWidth="1"/>
    <col min="15583" max="15583" width="13.42578125" style="65" customWidth="1"/>
    <col min="15584" max="15584" width="12.85546875" style="65" customWidth="1"/>
    <col min="15585" max="15585" width="18.7109375" style="65" customWidth="1"/>
    <col min="15586" max="15586" width="16.28515625" style="65" bestFit="1" customWidth="1"/>
    <col min="15587" max="15587" width="22.5703125" style="65" bestFit="1" customWidth="1"/>
    <col min="15588" max="15831" width="11.5703125" style="65" customWidth="1"/>
    <col min="15832" max="15832" width="11.42578125" style="65" customWidth="1"/>
    <col min="15833" max="15833" width="62.28515625" style="65" customWidth="1"/>
    <col min="15834" max="15834" width="8.140625" style="65" customWidth="1"/>
    <col min="15835" max="15835" width="11" style="65"/>
    <col min="15836" max="15836" width="14" style="65" customWidth="1"/>
    <col min="15837" max="15837" width="62.28515625" style="65" customWidth="1"/>
    <col min="15838" max="15838" width="8.140625" style="65" customWidth="1"/>
    <col min="15839" max="15839" width="13.42578125" style="65" customWidth="1"/>
    <col min="15840" max="15840" width="12.85546875" style="65" customWidth="1"/>
    <col min="15841" max="15841" width="18.7109375" style="65" customWidth="1"/>
    <col min="15842" max="15842" width="16.28515625" style="65" bestFit="1" customWidth="1"/>
    <col min="15843" max="15843" width="22.5703125" style="65" bestFit="1" customWidth="1"/>
    <col min="15844" max="16087" width="11.5703125" style="65" customWidth="1"/>
    <col min="16088" max="16088" width="11.42578125" style="65" customWidth="1"/>
    <col min="16089" max="16089" width="62.28515625" style="65" customWidth="1"/>
    <col min="16090" max="16090" width="8.140625" style="65" customWidth="1"/>
    <col min="16091" max="16091" width="11" style="65"/>
    <col min="16092" max="16092" width="14" style="65" customWidth="1"/>
    <col min="16093" max="16093" width="62.28515625" style="65" customWidth="1"/>
    <col min="16094" max="16094" width="8.140625" style="65" customWidth="1"/>
    <col min="16095" max="16095" width="13.42578125" style="65" customWidth="1"/>
    <col min="16096" max="16096" width="12.85546875" style="65" customWidth="1"/>
    <col min="16097" max="16097" width="18.7109375" style="65" customWidth="1"/>
    <col min="16098" max="16098" width="16.28515625" style="65" bestFit="1" customWidth="1"/>
    <col min="16099" max="16099" width="22.5703125" style="65" bestFit="1" customWidth="1"/>
    <col min="16100" max="16384" width="11.5703125" style="65" customWidth="1"/>
  </cols>
  <sheetData>
    <row r="1" spans="1:219" s="84" customFormat="1" ht="15">
      <c r="A1" s="213"/>
      <c r="B1" s="213"/>
      <c r="C1" s="213"/>
      <c r="D1" s="213"/>
      <c r="E1" s="213"/>
      <c r="F1" s="21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c r="AX1" s="83"/>
      <c r="AY1" s="83"/>
      <c r="AZ1" s="83"/>
      <c r="BA1" s="83"/>
      <c r="BB1" s="83"/>
      <c r="BC1" s="83"/>
      <c r="BD1" s="83"/>
      <c r="BE1" s="83"/>
      <c r="BF1" s="83"/>
      <c r="BG1" s="83"/>
      <c r="BH1" s="83"/>
      <c r="BI1" s="83"/>
      <c r="BJ1" s="83"/>
      <c r="BK1" s="83"/>
      <c r="BL1" s="83"/>
      <c r="BM1" s="83"/>
      <c r="BN1" s="83"/>
      <c r="BO1" s="83"/>
      <c r="BP1" s="83"/>
      <c r="BQ1" s="83"/>
      <c r="BR1" s="83"/>
      <c r="BS1" s="83"/>
      <c r="BT1" s="83"/>
      <c r="BU1" s="83"/>
      <c r="BV1" s="83"/>
      <c r="BW1" s="83"/>
      <c r="BX1" s="83"/>
      <c r="BY1" s="83"/>
      <c r="BZ1" s="83"/>
      <c r="CA1" s="83"/>
      <c r="CB1" s="83"/>
      <c r="CC1" s="83"/>
      <c r="CD1" s="83"/>
      <c r="CE1" s="83"/>
      <c r="CF1" s="83"/>
      <c r="CG1" s="83"/>
      <c r="CH1" s="83"/>
      <c r="CI1" s="83"/>
      <c r="CJ1" s="83"/>
      <c r="CK1" s="83"/>
      <c r="CL1" s="83"/>
      <c r="CM1" s="83"/>
      <c r="CN1" s="83"/>
      <c r="CO1" s="83"/>
      <c r="CP1" s="83"/>
      <c r="CQ1" s="83"/>
      <c r="CR1" s="83"/>
      <c r="CS1" s="83"/>
      <c r="CT1" s="83"/>
      <c r="CU1" s="83"/>
      <c r="CV1" s="83"/>
      <c r="CW1" s="83"/>
      <c r="CX1" s="83"/>
      <c r="CY1" s="83"/>
      <c r="CZ1" s="83"/>
      <c r="DA1" s="83"/>
      <c r="DB1" s="83"/>
      <c r="DC1" s="83"/>
      <c r="DD1" s="83"/>
      <c r="DE1" s="83"/>
      <c r="DF1" s="83"/>
      <c r="DG1" s="83"/>
      <c r="DH1" s="83"/>
      <c r="DI1" s="83"/>
      <c r="DJ1" s="83"/>
      <c r="DK1" s="83"/>
      <c r="DL1" s="83"/>
      <c r="DM1" s="83"/>
      <c r="DN1" s="83"/>
      <c r="DO1" s="83"/>
      <c r="DP1" s="83"/>
      <c r="DQ1" s="83"/>
      <c r="DR1" s="83"/>
      <c r="DS1" s="83"/>
      <c r="DT1" s="83"/>
      <c r="DU1" s="83"/>
      <c r="DV1" s="83"/>
      <c r="DW1" s="83"/>
      <c r="DX1" s="83"/>
      <c r="DY1" s="83"/>
      <c r="DZ1" s="83"/>
      <c r="EA1" s="83"/>
      <c r="EB1" s="83"/>
      <c r="EC1" s="83"/>
      <c r="ED1" s="83"/>
      <c r="EE1" s="83"/>
      <c r="EF1" s="83"/>
      <c r="EG1" s="83"/>
      <c r="EH1" s="83"/>
      <c r="EI1" s="83"/>
      <c r="EJ1" s="83"/>
      <c r="EK1" s="83"/>
      <c r="EL1" s="83"/>
      <c r="EM1" s="83"/>
      <c r="EN1" s="83"/>
      <c r="EO1" s="83"/>
      <c r="EP1" s="83"/>
      <c r="EQ1" s="83"/>
      <c r="ER1" s="83"/>
      <c r="ES1" s="83"/>
      <c r="ET1" s="83"/>
      <c r="EU1" s="83"/>
      <c r="EV1" s="83"/>
      <c r="EW1" s="83"/>
      <c r="EX1" s="83"/>
      <c r="EY1" s="83"/>
      <c r="EZ1" s="83"/>
      <c r="FA1" s="83"/>
      <c r="FB1" s="83"/>
      <c r="FC1" s="83"/>
      <c r="FD1" s="83"/>
      <c r="FE1" s="83"/>
      <c r="FF1" s="83"/>
      <c r="FG1" s="83"/>
      <c r="FH1" s="83"/>
      <c r="FI1" s="83"/>
      <c r="FJ1" s="83"/>
      <c r="FK1" s="83"/>
      <c r="FL1" s="83"/>
      <c r="FM1" s="83"/>
      <c r="FN1" s="83"/>
      <c r="FO1" s="83"/>
      <c r="FP1" s="83"/>
      <c r="FQ1" s="83"/>
      <c r="FR1" s="83"/>
      <c r="FS1" s="83"/>
      <c r="FT1" s="83"/>
      <c r="FU1" s="83"/>
      <c r="FV1" s="83"/>
      <c r="FW1" s="83"/>
      <c r="FX1" s="83"/>
      <c r="FY1" s="83"/>
      <c r="FZ1" s="83"/>
      <c r="GA1" s="83"/>
      <c r="GB1" s="83"/>
      <c r="GC1" s="83"/>
      <c r="GD1" s="83"/>
      <c r="GE1" s="83"/>
      <c r="GF1" s="83"/>
      <c r="GG1" s="83"/>
      <c r="GH1" s="83"/>
      <c r="GI1" s="83"/>
      <c r="GJ1" s="83"/>
      <c r="GK1" s="83"/>
      <c r="GL1" s="83"/>
      <c r="GM1" s="83"/>
      <c r="GN1" s="83"/>
      <c r="GO1" s="83"/>
      <c r="GP1" s="83"/>
      <c r="GQ1" s="83"/>
      <c r="GR1" s="83"/>
      <c r="GS1" s="83"/>
      <c r="GT1" s="83"/>
      <c r="GU1" s="83"/>
      <c r="GV1" s="83"/>
      <c r="GW1" s="83"/>
      <c r="GX1" s="83"/>
      <c r="GY1" s="83"/>
      <c r="GZ1" s="83"/>
      <c r="HA1" s="83"/>
      <c r="HB1" s="83"/>
      <c r="HC1" s="83"/>
      <c r="HD1" s="83"/>
      <c r="HE1" s="83"/>
      <c r="HF1" s="83"/>
      <c r="HG1" s="83"/>
      <c r="HH1" s="83"/>
      <c r="HI1" s="83"/>
      <c r="HJ1" s="83"/>
      <c r="HK1" s="83"/>
    </row>
    <row r="2" spans="1:219" s="84" customFormat="1" ht="15">
      <c r="A2" s="214"/>
      <c r="B2" s="214"/>
      <c r="C2" s="214"/>
      <c r="D2" s="214"/>
      <c r="E2" s="214"/>
      <c r="F2" s="214"/>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c r="EY2" s="83"/>
      <c r="EZ2" s="83"/>
      <c r="FA2" s="83"/>
      <c r="FB2" s="83"/>
      <c r="FC2" s="83"/>
      <c r="FD2" s="83"/>
      <c r="FE2" s="83"/>
      <c r="FF2" s="83"/>
      <c r="FG2" s="83"/>
      <c r="FH2" s="83"/>
      <c r="FI2" s="83"/>
      <c r="FJ2" s="83"/>
      <c r="FK2" s="83"/>
      <c r="FL2" s="83"/>
      <c r="FM2" s="83"/>
      <c r="FN2" s="83"/>
      <c r="FO2" s="83"/>
      <c r="FP2" s="83"/>
      <c r="FQ2" s="83"/>
      <c r="FR2" s="83"/>
      <c r="FS2" s="83"/>
      <c r="FT2" s="83"/>
      <c r="FU2" s="83"/>
      <c r="FV2" s="83"/>
      <c r="FW2" s="83"/>
      <c r="FX2" s="83"/>
      <c r="FY2" s="83"/>
      <c r="FZ2" s="83"/>
      <c r="GA2" s="83"/>
      <c r="GB2" s="83"/>
      <c r="GC2" s="83"/>
      <c r="GD2" s="83"/>
      <c r="GE2" s="83"/>
      <c r="GF2" s="83"/>
      <c r="GG2" s="83"/>
      <c r="GH2" s="83"/>
      <c r="GI2" s="83"/>
      <c r="GJ2" s="83"/>
      <c r="GK2" s="83"/>
      <c r="GL2" s="83"/>
      <c r="GM2" s="83"/>
      <c r="GN2" s="83"/>
      <c r="GO2" s="83"/>
      <c r="GP2" s="83"/>
      <c r="GQ2" s="83"/>
      <c r="GR2" s="83"/>
      <c r="GS2" s="83"/>
      <c r="GT2" s="83"/>
      <c r="GU2" s="83"/>
      <c r="GV2" s="83"/>
      <c r="GW2" s="83"/>
      <c r="GX2" s="83"/>
      <c r="GY2" s="83"/>
      <c r="GZ2" s="83"/>
      <c r="HA2" s="83"/>
      <c r="HB2" s="83"/>
      <c r="HC2" s="83"/>
      <c r="HD2" s="83"/>
      <c r="HE2" s="83"/>
      <c r="HF2" s="83"/>
      <c r="HG2" s="83"/>
      <c r="HH2" s="83"/>
      <c r="HI2" s="83"/>
      <c r="HJ2" s="83"/>
      <c r="HK2" s="83"/>
    </row>
    <row r="3" spans="1:219" s="84" customFormat="1" ht="18">
      <c r="A3" s="216"/>
      <c r="B3" s="85"/>
      <c r="C3" s="216"/>
      <c r="D3" s="271"/>
      <c r="E3" s="228"/>
      <c r="F3" s="228"/>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c r="EO3" s="86"/>
      <c r="EP3" s="86"/>
      <c r="EQ3" s="86"/>
      <c r="ER3" s="86"/>
      <c r="ES3" s="86"/>
      <c r="ET3" s="86"/>
      <c r="EU3" s="86"/>
      <c r="EV3" s="86"/>
      <c r="EW3" s="86"/>
      <c r="EX3" s="86"/>
      <c r="EY3" s="86"/>
      <c r="EZ3" s="86"/>
      <c r="FA3" s="86"/>
      <c r="FB3" s="86"/>
      <c r="FC3" s="86"/>
      <c r="FD3" s="86"/>
      <c r="FE3" s="86"/>
      <c r="FF3" s="86"/>
      <c r="FG3" s="86"/>
      <c r="FH3" s="86"/>
      <c r="FI3" s="86"/>
      <c r="FJ3" s="86"/>
      <c r="FK3" s="86"/>
      <c r="FL3" s="86"/>
      <c r="FM3" s="86"/>
      <c r="FN3" s="86"/>
      <c r="FO3" s="86"/>
      <c r="FP3" s="86"/>
      <c r="FQ3" s="86"/>
      <c r="FR3" s="86"/>
      <c r="FS3" s="86"/>
      <c r="FT3" s="86"/>
      <c r="FU3" s="86"/>
      <c r="FV3" s="86"/>
      <c r="FW3" s="86"/>
      <c r="FX3" s="86"/>
      <c r="FY3" s="86"/>
      <c r="FZ3" s="86"/>
      <c r="GA3" s="86"/>
      <c r="GB3" s="86"/>
      <c r="GC3" s="86"/>
      <c r="GD3" s="86"/>
      <c r="GE3" s="86"/>
      <c r="GF3" s="86"/>
      <c r="GG3" s="86"/>
      <c r="GH3" s="86"/>
      <c r="GI3" s="86"/>
      <c r="GJ3" s="86"/>
      <c r="GK3" s="86"/>
      <c r="GL3" s="86"/>
      <c r="GM3" s="86"/>
      <c r="GN3" s="86"/>
      <c r="GO3" s="86"/>
      <c r="GP3" s="86"/>
      <c r="GQ3" s="86"/>
      <c r="GR3" s="86"/>
      <c r="GS3" s="86"/>
      <c r="GT3" s="86"/>
      <c r="GU3" s="86"/>
      <c r="GV3" s="86"/>
      <c r="GW3" s="86"/>
      <c r="GX3" s="86"/>
      <c r="GY3" s="86"/>
      <c r="GZ3" s="86"/>
      <c r="HA3" s="86"/>
      <c r="HB3" s="86"/>
      <c r="HC3" s="86"/>
      <c r="HD3" s="86"/>
      <c r="HE3" s="86"/>
      <c r="HF3" s="86"/>
      <c r="HG3" s="86"/>
      <c r="HH3" s="86"/>
      <c r="HI3" s="86"/>
      <c r="HJ3" s="86"/>
      <c r="HK3" s="86"/>
    </row>
    <row r="4" spans="1:219" s="84" customFormat="1" ht="18">
      <c r="A4" s="212" t="s">
        <v>26</v>
      </c>
      <c r="B4" s="212"/>
      <c r="C4" s="212"/>
      <c r="D4" s="212"/>
      <c r="E4" s="212"/>
      <c r="F4" s="212"/>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c r="CA4" s="86"/>
      <c r="CB4" s="86"/>
      <c r="CC4" s="86"/>
      <c r="CD4" s="86"/>
      <c r="CE4" s="86"/>
      <c r="CF4" s="86"/>
      <c r="CG4" s="86"/>
      <c r="CH4" s="86"/>
      <c r="CI4" s="86"/>
      <c r="CJ4" s="86"/>
      <c r="CK4" s="86"/>
      <c r="CL4" s="86"/>
      <c r="CM4" s="86"/>
      <c r="CN4" s="86"/>
      <c r="CO4" s="86"/>
      <c r="CP4" s="86"/>
      <c r="CQ4" s="86"/>
      <c r="CR4" s="86"/>
      <c r="CS4" s="86"/>
      <c r="CT4" s="86"/>
      <c r="CU4" s="86"/>
      <c r="CV4" s="86"/>
      <c r="CW4" s="86"/>
      <c r="CX4" s="86"/>
      <c r="CY4" s="86"/>
      <c r="CZ4" s="86"/>
      <c r="DA4" s="86"/>
      <c r="DB4" s="86"/>
      <c r="DC4" s="86"/>
      <c r="DD4" s="86"/>
      <c r="DE4" s="86"/>
      <c r="DF4" s="86"/>
      <c r="DG4" s="86"/>
      <c r="DH4" s="86"/>
      <c r="DI4" s="86"/>
      <c r="DJ4" s="86"/>
      <c r="DK4" s="86"/>
      <c r="DL4" s="86"/>
      <c r="DM4" s="86"/>
      <c r="DN4" s="86"/>
      <c r="DO4" s="86"/>
      <c r="DP4" s="86"/>
      <c r="DQ4" s="86"/>
      <c r="DR4" s="86"/>
      <c r="DS4" s="86"/>
      <c r="DT4" s="86"/>
      <c r="DU4" s="86"/>
      <c r="DV4" s="86"/>
      <c r="DW4" s="86"/>
      <c r="DX4" s="86"/>
      <c r="DY4" s="86"/>
      <c r="DZ4" s="86"/>
      <c r="EA4" s="86"/>
      <c r="EB4" s="86"/>
      <c r="EC4" s="86"/>
      <c r="ED4" s="86"/>
      <c r="EE4" s="86"/>
      <c r="EF4" s="86"/>
      <c r="EG4" s="86"/>
      <c r="EH4" s="86"/>
      <c r="EI4" s="86"/>
      <c r="EJ4" s="86"/>
      <c r="EK4" s="86"/>
      <c r="EL4" s="86"/>
      <c r="EM4" s="86"/>
      <c r="EN4" s="86"/>
      <c r="EO4" s="86"/>
      <c r="EP4" s="86"/>
      <c r="EQ4" s="86"/>
      <c r="ER4" s="86"/>
      <c r="ES4" s="86"/>
      <c r="ET4" s="86"/>
      <c r="EU4" s="86"/>
      <c r="EV4" s="86"/>
      <c r="EW4" s="86"/>
      <c r="EX4" s="86"/>
      <c r="EY4" s="86"/>
      <c r="EZ4" s="86"/>
      <c r="FA4" s="86"/>
      <c r="FB4" s="86"/>
      <c r="FC4" s="86"/>
      <c r="FD4" s="86"/>
      <c r="FE4" s="86"/>
      <c r="FF4" s="86"/>
      <c r="FG4" s="86"/>
      <c r="FH4" s="86"/>
      <c r="FI4" s="86"/>
      <c r="FJ4" s="86"/>
      <c r="FK4" s="86"/>
      <c r="FL4" s="86"/>
      <c r="FM4" s="86"/>
      <c r="FN4" s="86"/>
      <c r="FO4" s="86"/>
      <c r="FP4" s="86"/>
      <c r="FQ4" s="86"/>
      <c r="FR4" s="86"/>
      <c r="FS4" s="86"/>
      <c r="FT4" s="86"/>
      <c r="FU4" s="86"/>
      <c r="FV4" s="86"/>
      <c r="FW4" s="86"/>
      <c r="FX4" s="86"/>
      <c r="FY4" s="86"/>
      <c r="FZ4" s="86"/>
      <c r="GA4" s="86"/>
      <c r="GB4" s="86"/>
      <c r="GC4" s="86"/>
      <c r="GD4" s="86"/>
      <c r="GE4" s="86"/>
      <c r="GF4" s="86"/>
      <c r="GG4" s="86"/>
      <c r="GH4" s="86"/>
      <c r="GI4" s="86"/>
      <c r="GJ4" s="86"/>
      <c r="GK4" s="86"/>
      <c r="GL4" s="86"/>
      <c r="GM4" s="86"/>
      <c r="GN4" s="86"/>
      <c r="GO4" s="86"/>
      <c r="GP4" s="86"/>
      <c r="GQ4" s="86"/>
      <c r="GR4" s="86"/>
      <c r="GS4" s="86"/>
      <c r="GT4" s="86"/>
      <c r="GU4" s="86"/>
      <c r="GV4" s="86"/>
      <c r="GW4" s="86"/>
      <c r="GX4" s="86"/>
      <c r="GY4" s="86"/>
      <c r="GZ4" s="86"/>
      <c r="HA4" s="86"/>
      <c r="HB4" s="86"/>
      <c r="HC4" s="86"/>
      <c r="HD4" s="86"/>
      <c r="HE4" s="86"/>
      <c r="HF4" s="86"/>
      <c r="HG4" s="86"/>
      <c r="HH4" s="86"/>
      <c r="HI4" s="86"/>
      <c r="HJ4" s="86"/>
      <c r="HK4" s="86"/>
    </row>
    <row r="5" spans="1:219" s="84" customFormat="1">
      <c r="A5" s="128"/>
      <c r="B5" s="87"/>
      <c r="C5" s="128"/>
      <c r="D5" s="271"/>
      <c r="E5" s="228"/>
      <c r="F5" s="228"/>
    </row>
    <row r="6" spans="1:219" s="69" customFormat="1" ht="33.75" customHeight="1">
      <c r="A6" s="109" t="s">
        <v>27</v>
      </c>
      <c r="B6" s="215" t="s">
        <v>208</v>
      </c>
      <c r="C6" s="215"/>
      <c r="D6" s="215"/>
      <c r="E6" s="215"/>
      <c r="F6" s="215"/>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row>
    <row r="7" spans="1:219" s="69" customFormat="1" ht="15.75">
      <c r="A7" s="109" t="s">
        <v>2</v>
      </c>
      <c r="B7" s="95" t="s">
        <v>84</v>
      </c>
      <c r="C7" s="229"/>
      <c r="D7" s="272"/>
      <c r="E7" s="231"/>
      <c r="F7" s="232"/>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row>
    <row r="8" spans="1:219" s="69" customFormat="1" ht="15.75">
      <c r="A8" s="109" t="s">
        <v>3</v>
      </c>
      <c r="B8" s="95" t="s">
        <v>75</v>
      </c>
      <c r="C8" s="229"/>
      <c r="D8" s="272"/>
      <c r="E8" s="231"/>
      <c r="F8" s="232"/>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row>
    <row r="9" spans="1:219" s="84" customFormat="1" ht="13.5" thickBot="1">
      <c r="A9" s="217"/>
      <c r="B9" s="88"/>
      <c r="C9" s="217"/>
      <c r="D9" s="273"/>
      <c r="E9" s="232"/>
      <c r="F9" s="232"/>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c r="AZ9" s="89"/>
      <c r="BA9" s="89"/>
      <c r="BB9" s="89"/>
      <c r="BC9" s="89"/>
      <c r="BD9" s="89"/>
      <c r="BE9" s="89"/>
      <c r="BF9" s="89"/>
      <c r="BG9" s="89"/>
      <c r="BH9" s="89"/>
      <c r="BI9" s="89"/>
      <c r="BJ9" s="89"/>
      <c r="BK9" s="89"/>
      <c r="BL9" s="89"/>
      <c r="BM9" s="89"/>
      <c r="BN9" s="89"/>
      <c r="BO9" s="89"/>
      <c r="BP9" s="89"/>
      <c r="BQ9" s="89"/>
      <c r="BR9" s="89"/>
      <c r="BS9" s="89"/>
      <c r="BT9" s="89"/>
      <c r="BU9" s="89"/>
      <c r="BV9" s="89"/>
      <c r="BW9" s="89"/>
      <c r="BX9" s="89"/>
      <c r="BY9" s="89"/>
      <c r="BZ9" s="89"/>
      <c r="CA9" s="89"/>
      <c r="CB9" s="89"/>
      <c r="CC9" s="89"/>
      <c r="CD9" s="89"/>
      <c r="CE9" s="89"/>
      <c r="CF9" s="89"/>
      <c r="CG9" s="89"/>
      <c r="CH9" s="89"/>
      <c r="CI9" s="89"/>
      <c r="CJ9" s="89"/>
      <c r="CK9" s="89"/>
      <c r="CL9" s="89"/>
      <c r="CM9" s="89"/>
      <c r="CN9" s="89"/>
      <c r="CO9" s="89"/>
      <c r="CP9" s="89"/>
      <c r="CQ9" s="89"/>
      <c r="CR9" s="89"/>
      <c r="CS9" s="89"/>
      <c r="CT9" s="89"/>
      <c r="CU9" s="89"/>
      <c r="CV9" s="89"/>
      <c r="CW9" s="89"/>
      <c r="CX9" s="89"/>
      <c r="CY9" s="89"/>
      <c r="CZ9" s="89"/>
      <c r="DA9" s="89"/>
      <c r="DB9" s="89"/>
      <c r="DC9" s="89"/>
      <c r="DD9" s="89"/>
      <c r="DE9" s="89"/>
      <c r="DF9" s="89"/>
      <c r="DG9" s="89"/>
      <c r="DH9" s="89"/>
      <c r="DI9" s="89"/>
      <c r="DJ9" s="89"/>
      <c r="DK9" s="89"/>
      <c r="DL9" s="89"/>
      <c r="DM9" s="89"/>
      <c r="DN9" s="89"/>
      <c r="DO9" s="89"/>
      <c r="DP9" s="89"/>
      <c r="DQ9" s="89"/>
      <c r="DR9" s="89"/>
      <c r="DS9" s="89"/>
      <c r="DT9" s="89"/>
      <c r="DU9" s="89"/>
      <c r="DV9" s="89"/>
      <c r="DW9" s="89"/>
      <c r="DX9" s="89"/>
      <c r="DY9" s="89"/>
      <c r="DZ9" s="89"/>
      <c r="EA9" s="89"/>
      <c r="EB9" s="89"/>
      <c r="EC9" s="89"/>
      <c r="ED9" s="89"/>
      <c r="EE9" s="89"/>
      <c r="EF9" s="89"/>
      <c r="EG9" s="89"/>
      <c r="EH9" s="89"/>
      <c r="EI9" s="89"/>
      <c r="EJ9" s="89"/>
      <c r="EK9" s="89"/>
      <c r="EL9" s="89"/>
      <c r="EM9" s="89"/>
      <c r="EN9" s="89"/>
      <c r="EO9" s="89"/>
      <c r="EP9" s="89"/>
      <c r="EQ9" s="89"/>
      <c r="ER9" s="89"/>
      <c r="ES9" s="89"/>
      <c r="ET9" s="89"/>
      <c r="EU9" s="89"/>
      <c r="EV9" s="89"/>
      <c r="EW9" s="89"/>
      <c r="EX9" s="89"/>
      <c r="EY9" s="89"/>
      <c r="EZ9" s="89"/>
      <c r="FA9" s="89"/>
      <c r="FB9" s="89"/>
      <c r="FC9" s="89"/>
      <c r="FD9" s="89"/>
      <c r="FE9" s="89"/>
      <c r="FF9" s="89"/>
      <c r="FG9" s="89"/>
      <c r="FH9" s="89"/>
      <c r="FI9" s="89"/>
      <c r="FJ9" s="89"/>
      <c r="FK9" s="89"/>
      <c r="FL9" s="89"/>
      <c r="FM9" s="89"/>
      <c r="FN9" s="89"/>
      <c r="FO9" s="89"/>
      <c r="FP9" s="89"/>
      <c r="FQ9" s="89"/>
      <c r="FR9" s="89"/>
      <c r="FS9" s="89"/>
      <c r="FT9" s="89"/>
      <c r="FU9" s="89"/>
      <c r="FV9" s="89"/>
      <c r="FW9" s="89"/>
      <c r="FX9" s="89"/>
      <c r="FY9" s="89"/>
      <c r="FZ9" s="89"/>
      <c r="GA9" s="89"/>
      <c r="GB9" s="89"/>
      <c r="GC9" s="89"/>
      <c r="GD9" s="89"/>
      <c r="GE9" s="89"/>
      <c r="GF9" s="89"/>
      <c r="GG9" s="89"/>
      <c r="GH9" s="89"/>
      <c r="GI9" s="89"/>
      <c r="GJ9" s="89"/>
      <c r="GK9" s="89"/>
      <c r="GL9" s="89"/>
      <c r="GM9" s="89"/>
      <c r="GN9" s="89"/>
      <c r="GO9" s="89"/>
      <c r="GP9" s="89"/>
      <c r="GQ9" s="89"/>
      <c r="GR9" s="89"/>
      <c r="GS9" s="89"/>
      <c r="GT9" s="89"/>
      <c r="GU9" s="89"/>
      <c r="GV9" s="89"/>
      <c r="GW9" s="89"/>
      <c r="GX9" s="89"/>
      <c r="GY9" s="89"/>
      <c r="GZ9" s="89"/>
      <c r="HA9" s="89"/>
      <c r="HB9" s="89"/>
      <c r="HC9" s="89"/>
      <c r="HD9" s="89"/>
      <c r="HE9" s="89"/>
      <c r="HF9" s="89"/>
      <c r="HG9" s="89"/>
      <c r="HH9" s="89"/>
      <c r="HI9" s="89"/>
      <c r="HJ9" s="89"/>
      <c r="HK9" s="89"/>
    </row>
    <row r="10" spans="1:219" s="94" customFormat="1" ht="30" customHeight="1" thickBot="1">
      <c r="A10" s="121" t="s">
        <v>28</v>
      </c>
      <c r="B10" s="122" t="s">
        <v>29</v>
      </c>
      <c r="C10" s="122" t="s">
        <v>30</v>
      </c>
      <c r="D10" s="126" t="s">
        <v>31</v>
      </c>
      <c r="E10" s="126" t="s">
        <v>32</v>
      </c>
      <c r="F10" s="127" t="s">
        <v>33</v>
      </c>
    </row>
    <row r="11" spans="1:219" s="84" customFormat="1" ht="13.5" customHeight="1">
      <c r="A11" s="90"/>
      <c r="B11" s="90"/>
      <c r="C11" s="90"/>
      <c r="D11" s="128"/>
      <c r="E11" s="228"/>
      <c r="F11" s="228"/>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91"/>
      <c r="BK11" s="91"/>
      <c r="BL11" s="91"/>
      <c r="BM11" s="91"/>
      <c r="BN11" s="91"/>
      <c r="BO11" s="91"/>
      <c r="BP11" s="91"/>
      <c r="BQ11" s="91"/>
      <c r="BR11" s="91"/>
      <c r="BS11" s="91"/>
      <c r="BT11" s="91"/>
      <c r="BU11" s="91"/>
      <c r="BV11" s="91"/>
      <c r="BW11" s="91"/>
      <c r="BX11" s="91"/>
      <c r="BY11" s="91"/>
      <c r="BZ11" s="91"/>
      <c r="CA11" s="91"/>
      <c r="CB11" s="91"/>
      <c r="CC11" s="91"/>
      <c r="CD11" s="91"/>
      <c r="CE11" s="91"/>
      <c r="CF11" s="91"/>
      <c r="CG11" s="91"/>
      <c r="CH11" s="91"/>
      <c r="CI11" s="91"/>
      <c r="CJ11" s="91"/>
      <c r="CK11" s="91"/>
      <c r="CL11" s="91"/>
      <c r="CM11" s="91"/>
      <c r="CN11" s="91"/>
      <c r="CO11" s="91"/>
      <c r="CP11" s="91"/>
      <c r="CQ11" s="91"/>
      <c r="CR11" s="91"/>
      <c r="CS11" s="91"/>
      <c r="CT11" s="91"/>
      <c r="CU11" s="91"/>
      <c r="CV11" s="91"/>
      <c r="CW11" s="91"/>
      <c r="CX11" s="91"/>
      <c r="CY11" s="91"/>
      <c r="CZ11" s="91"/>
      <c r="DA11" s="91"/>
      <c r="DB11" s="91"/>
      <c r="DC11" s="91"/>
      <c r="DD11" s="91"/>
      <c r="DE11" s="91"/>
      <c r="DF11" s="91"/>
      <c r="DG11" s="91"/>
      <c r="DH11" s="91"/>
      <c r="DI11" s="91"/>
      <c r="DJ11" s="91"/>
      <c r="DK11" s="91"/>
      <c r="DL11" s="91"/>
      <c r="DM11" s="91"/>
      <c r="DN11" s="91"/>
      <c r="DO11" s="91"/>
      <c r="DP11" s="91"/>
      <c r="DQ11" s="91"/>
      <c r="DR11" s="91"/>
      <c r="DS11" s="91"/>
      <c r="DT11" s="91"/>
      <c r="DU11" s="91"/>
      <c r="DV11" s="91"/>
      <c r="DW11" s="91"/>
      <c r="DX11" s="91"/>
      <c r="DY11" s="91"/>
      <c r="DZ11" s="91"/>
      <c r="EA11" s="91"/>
      <c r="EB11" s="91"/>
      <c r="EC11" s="91"/>
      <c r="ED11" s="91"/>
      <c r="EE11" s="91"/>
      <c r="EF11" s="91"/>
      <c r="EG11" s="91"/>
      <c r="EH11" s="91"/>
      <c r="EI11" s="91"/>
      <c r="EJ11" s="91"/>
      <c r="EK11" s="91"/>
      <c r="EL11" s="91"/>
      <c r="EM11" s="91"/>
      <c r="EN11" s="91"/>
      <c r="EO11" s="91"/>
      <c r="EP11" s="91"/>
      <c r="EQ11" s="91"/>
      <c r="ER11" s="91"/>
      <c r="ES11" s="91"/>
      <c r="ET11" s="91"/>
      <c r="EU11" s="91"/>
      <c r="EV11" s="91"/>
      <c r="EW11" s="91"/>
      <c r="EX11" s="91"/>
      <c r="EY11" s="91"/>
      <c r="EZ11" s="91"/>
      <c r="FA11" s="91"/>
      <c r="FB11" s="91"/>
      <c r="FC11" s="91"/>
      <c r="FD11" s="91"/>
      <c r="FE11" s="91"/>
      <c r="FF11" s="91"/>
      <c r="FG11" s="91"/>
      <c r="FH11" s="91"/>
      <c r="FI11" s="91"/>
      <c r="FJ11" s="91"/>
      <c r="FK11" s="91"/>
      <c r="FL11" s="91"/>
      <c r="FM11" s="91"/>
      <c r="FN11" s="91"/>
      <c r="FO11" s="91"/>
      <c r="FP11" s="91"/>
      <c r="FQ11" s="91"/>
      <c r="FR11" s="91"/>
      <c r="FS11" s="91"/>
      <c r="FT11" s="91"/>
      <c r="FU11" s="91"/>
      <c r="FV11" s="91"/>
      <c r="FW11" s="91"/>
      <c r="FX11" s="91"/>
      <c r="FY11" s="91"/>
      <c r="FZ11" s="91"/>
      <c r="GA11" s="91"/>
      <c r="GB11" s="91"/>
      <c r="GC11" s="91"/>
      <c r="GD11" s="91"/>
      <c r="GE11" s="91"/>
      <c r="GF11" s="91"/>
      <c r="GG11" s="91"/>
      <c r="GH11" s="91"/>
      <c r="GI11" s="91"/>
      <c r="GJ11" s="91"/>
      <c r="GK11" s="91"/>
      <c r="GL11" s="91"/>
      <c r="GM11" s="91"/>
      <c r="GN11" s="91"/>
      <c r="GO11" s="91"/>
      <c r="GP11" s="91"/>
      <c r="GQ11" s="91"/>
      <c r="GR11" s="91"/>
      <c r="GS11" s="91"/>
      <c r="GT11" s="91"/>
      <c r="GU11" s="91"/>
      <c r="GV11" s="91"/>
      <c r="GW11" s="91"/>
      <c r="GX11" s="91"/>
      <c r="GY11" s="91"/>
      <c r="GZ11" s="91"/>
      <c r="HA11" s="91"/>
      <c r="HB11" s="91"/>
      <c r="HC11" s="91"/>
      <c r="HD11" s="91"/>
      <c r="HE11" s="91"/>
      <c r="HF11" s="91"/>
      <c r="HG11" s="91"/>
      <c r="HH11" s="91"/>
      <c r="HI11" s="91"/>
      <c r="HJ11" s="91"/>
      <c r="HK11" s="91"/>
    </row>
    <row r="12" spans="1:219" s="84" customFormat="1" ht="27.75" customHeight="1">
      <c r="A12" s="109"/>
      <c r="B12" s="211" t="str">
        <f>B6</f>
        <v>SUSTITUCIÓN Y MEJORAMIENTO DE LA RES DE DISTRIBUCIÓN DE AGUA POTABLE DE LA LOCALDAD DE HOLBOX (SECTOR 2)</v>
      </c>
      <c r="C12" s="211"/>
      <c r="D12" s="211"/>
      <c r="E12" s="211"/>
      <c r="F12" s="211"/>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c r="CM12" s="92"/>
      <c r="CN12" s="92"/>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2"/>
      <c r="EG12" s="92"/>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2"/>
      <c r="FZ12" s="92"/>
      <c r="GA12" s="92"/>
      <c r="GB12" s="92"/>
      <c r="GC12" s="92"/>
      <c r="GD12" s="92"/>
      <c r="GE12" s="92"/>
      <c r="GF12" s="92"/>
      <c r="GG12" s="92"/>
      <c r="GH12" s="92"/>
      <c r="GI12" s="92"/>
      <c r="GJ12" s="92"/>
      <c r="GK12" s="92"/>
      <c r="GL12" s="92"/>
      <c r="GM12" s="92"/>
      <c r="GN12" s="92"/>
      <c r="GO12" s="92"/>
      <c r="GP12" s="92"/>
      <c r="GQ12" s="92"/>
      <c r="GR12" s="92"/>
      <c r="GS12" s="92"/>
      <c r="GT12" s="92"/>
      <c r="GU12" s="92"/>
      <c r="GV12" s="92"/>
      <c r="GW12" s="92"/>
      <c r="GX12" s="92"/>
      <c r="GY12" s="92"/>
      <c r="GZ12" s="92"/>
      <c r="HA12" s="92"/>
      <c r="HB12" s="92"/>
      <c r="HC12" s="92"/>
      <c r="HD12" s="92"/>
      <c r="HE12" s="92"/>
      <c r="HF12" s="92"/>
      <c r="HG12" s="92"/>
      <c r="HH12" s="92"/>
      <c r="HI12" s="92"/>
      <c r="HJ12" s="92"/>
      <c r="HK12" s="92"/>
    </row>
    <row r="13" spans="1:219" s="108" customFormat="1" ht="15">
      <c r="A13" s="218" t="s">
        <v>34</v>
      </c>
      <c r="B13" s="106" t="s">
        <v>57</v>
      </c>
      <c r="C13" s="234"/>
      <c r="D13" s="274"/>
      <c r="E13" s="235"/>
      <c r="F13" s="235"/>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107"/>
      <c r="BK13" s="107"/>
      <c r="BL13" s="107"/>
      <c r="BM13" s="107"/>
      <c r="BN13" s="107"/>
      <c r="BO13" s="107"/>
      <c r="BP13" s="107"/>
      <c r="BQ13" s="107"/>
      <c r="BR13" s="107"/>
      <c r="BS13" s="107"/>
      <c r="BT13" s="107"/>
      <c r="BU13" s="107"/>
      <c r="BV13" s="107"/>
      <c r="BW13" s="107"/>
      <c r="BX13" s="107"/>
      <c r="BY13" s="107"/>
      <c r="BZ13" s="107"/>
      <c r="CA13" s="107"/>
      <c r="CB13" s="107"/>
      <c r="CC13" s="107"/>
      <c r="CD13" s="107"/>
      <c r="CE13" s="107"/>
      <c r="CF13" s="107"/>
      <c r="CG13" s="107"/>
      <c r="CH13" s="107"/>
      <c r="CI13" s="107"/>
      <c r="CJ13" s="107"/>
      <c r="CK13" s="107"/>
      <c r="CL13" s="107"/>
      <c r="CM13" s="107"/>
      <c r="CN13" s="107"/>
      <c r="CO13" s="107"/>
      <c r="CP13" s="107"/>
      <c r="CQ13" s="107"/>
      <c r="CR13" s="107"/>
      <c r="CS13" s="107"/>
      <c r="CT13" s="107"/>
      <c r="CU13" s="107"/>
      <c r="CV13" s="107"/>
      <c r="CW13" s="107"/>
      <c r="CX13" s="107"/>
      <c r="CY13" s="107"/>
      <c r="CZ13" s="107"/>
      <c r="DA13" s="107"/>
      <c r="DB13" s="107"/>
      <c r="DC13" s="107"/>
      <c r="DD13" s="107"/>
      <c r="DE13" s="107"/>
      <c r="DF13" s="107"/>
      <c r="DG13" s="107"/>
      <c r="DH13" s="107"/>
      <c r="DI13" s="107"/>
      <c r="DJ13" s="107"/>
      <c r="DK13" s="107"/>
      <c r="DL13" s="107"/>
      <c r="DM13" s="107"/>
      <c r="DN13" s="107"/>
      <c r="DO13" s="107"/>
      <c r="DP13" s="107"/>
      <c r="DQ13" s="107"/>
      <c r="DR13" s="107"/>
      <c r="DS13" s="107"/>
      <c r="DT13" s="107"/>
      <c r="DU13" s="107"/>
      <c r="DV13" s="107"/>
      <c r="DW13" s="107"/>
      <c r="DX13" s="107"/>
      <c r="DY13" s="107"/>
      <c r="DZ13" s="107"/>
      <c r="EA13" s="107"/>
      <c r="EB13" s="107"/>
      <c r="EC13" s="107"/>
      <c r="ED13" s="107"/>
      <c r="EE13" s="107"/>
      <c r="EF13" s="107"/>
      <c r="EG13" s="107"/>
      <c r="EH13" s="107"/>
      <c r="EI13" s="107"/>
      <c r="EJ13" s="107"/>
      <c r="EK13" s="107"/>
      <c r="EL13" s="107"/>
      <c r="EM13" s="107"/>
      <c r="EN13" s="107"/>
      <c r="EO13" s="107"/>
      <c r="EP13" s="107"/>
      <c r="EQ13" s="107"/>
      <c r="ER13" s="107"/>
      <c r="ES13" s="107"/>
      <c r="ET13" s="107"/>
      <c r="EU13" s="107"/>
      <c r="EV13" s="107"/>
      <c r="EW13" s="107"/>
      <c r="EX13" s="107"/>
      <c r="EY13" s="107"/>
      <c r="EZ13" s="107"/>
      <c r="FA13" s="107"/>
      <c r="FB13" s="107"/>
      <c r="FC13" s="107"/>
      <c r="FD13" s="107"/>
      <c r="FE13" s="107"/>
      <c r="FF13" s="107"/>
      <c r="FG13" s="107"/>
      <c r="FH13" s="107"/>
      <c r="FI13" s="107"/>
      <c r="FJ13" s="107"/>
      <c r="FK13" s="107"/>
      <c r="FL13" s="107"/>
      <c r="FM13" s="107"/>
      <c r="FN13" s="107"/>
      <c r="FO13" s="107"/>
      <c r="FP13" s="107"/>
      <c r="FQ13" s="107"/>
      <c r="FR13" s="107"/>
      <c r="FS13" s="107"/>
      <c r="FT13" s="107"/>
      <c r="FU13" s="107"/>
      <c r="FV13" s="107"/>
      <c r="FW13" s="107"/>
      <c r="FX13" s="107"/>
      <c r="FY13" s="107"/>
      <c r="FZ13" s="107"/>
      <c r="GA13" s="107"/>
      <c r="GB13" s="107"/>
      <c r="GC13" s="107"/>
      <c r="GD13" s="107"/>
      <c r="GE13" s="107"/>
      <c r="GF13" s="107"/>
      <c r="GG13" s="107"/>
      <c r="GH13" s="107"/>
      <c r="GI13" s="107"/>
      <c r="GJ13" s="107"/>
      <c r="GK13" s="107"/>
      <c r="GL13" s="107"/>
      <c r="GM13" s="107"/>
      <c r="GN13" s="107"/>
      <c r="GO13" s="107"/>
      <c r="GP13" s="107"/>
      <c r="GQ13" s="107"/>
      <c r="GR13" s="107"/>
      <c r="GS13" s="107"/>
      <c r="GT13" s="107"/>
      <c r="GU13" s="107"/>
      <c r="GV13" s="107"/>
      <c r="GW13" s="107"/>
      <c r="GX13" s="107"/>
      <c r="GY13" s="107"/>
      <c r="GZ13" s="107"/>
      <c r="HA13" s="107"/>
      <c r="HB13" s="107"/>
      <c r="HC13" s="107"/>
      <c r="HD13" s="107"/>
      <c r="HE13" s="107"/>
      <c r="HF13" s="107"/>
      <c r="HG13" s="107"/>
      <c r="HH13" s="107"/>
      <c r="HI13" s="107"/>
      <c r="HJ13" s="107"/>
      <c r="HK13" s="107"/>
    </row>
    <row r="14" spans="1:219" s="84" customFormat="1">
      <c r="A14" s="219"/>
      <c r="B14" s="93"/>
      <c r="C14" s="217"/>
      <c r="D14" s="273"/>
      <c r="E14" s="232"/>
      <c r="F14" s="23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c r="BC14" s="92"/>
      <c r="BD14" s="92"/>
      <c r="BE14" s="92"/>
      <c r="BF14" s="92"/>
      <c r="BG14" s="92"/>
      <c r="BH14" s="92"/>
      <c r="BI14" s="92"/>
      <c r="BJ14" s="92"/>
      <c r="BK14" s="92"/>
      <c r="BL14" s="92"/>
      <c r="BM14" s="92"/>
      <c r="BN14" s="92"/>
      <c r="BO14" s="92"/>
      <c r="BP14" s="92"/>
      <c r="BQ14" s="92"/>
      <c r="BR14" s="92"/>
      <c r="BS14" s="92"/>
      <c r="BT14" s="92"/>
      <c r="BU14" s="92"/>
      <c r="BV14" s="92"/>
      <c r="BW14" s="92"/>
      <c r="BX14" s="92"/>
      <c r="BY14" s="92"/>
      <c r="BZ14" s="92"/>
      <c r="CA14" s="92"/>
      <c r="CB14" s="92"/>
      <c r="CC14" s="92"/>
      <c r="CD14" s="92"/>
      <c r="CE14" s="92"/>
      <c r="CF14" s="92"/>
      <c r="CG14" s="92"/>
      <c r="CH14" s="92"/>
      <c r="CI14" s="92"/>
      <c r="CJ14" s="92"/>
      <c r="CK14" s="92"/>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c r="DT14" s="92"/>
      <c r="DU14" s="92"/>
      <c r="DV14" s="92"/>
      <c r="DW14" s="92"/>
      <c r="DX14" s="92"/>
      <c r="DY14" s="92"/>
      <c r="DZ14" s="92"/>
      <c r="EA14" s="92"/>
      <c r="EB14" s="92"/>
      <c r="EC14" s="92"/>
      <c r="ED14" s="92"/>
      <c r="EE14" s="92"/>
      <c r="EF14" s="92"/>
      <c r="EG14" s="92"/>
      <c r="EH14" s="92"/>
      <c r="EI14" s="92"/>
      <c r="EJ14" s="92"/>
      <c r="EK14" s="92"/>
      <c r="EL14" s="92"/>
      <c r="EM14" s="92"/>
      <c r="EN14" s="92"/>
      <c r="EO14" s="92"/>
      <c r="EP14" s="92"/>
      <c r="EQ14" s="92"/>
      <c r="ER14" s="92"/>
      <c r="ES14" s="92"/>
      <c r="ET14" s="92"/>
      <c r="EU14" s="92"/>
      <c r="EV14" s="92"/>
      <c r="EW14" s="92"/>
      <c r="EX14" s="92"/>
      <c r="EY14" s="92"/>
      <c r="EZ14" s="92"/>
      <c r="FA14" s="92"/>
      <c r="FB14" s="92"/>
      <c r="FC14" s="92"/>
      <c r="FD14" s="92"/>
      <c r="FE14" s="92"/>
      <c r="FF14" s="92"/>
      <c r="FG14" s="92"/>
      <c r="FH14" s="92"/>
      <c r="FI14" s="92"/>
      <c r="FJ14" s="92"/>
      <c r="FK14" s="92"/>
      <c r="FL14" s="92"/>
      <c r="FM14" s="92"/>
      <c r="FN14" s="92"/>
      <c r="FO14" s="92"/>
      <c r="FP14" s="92"/>
      <c r="FQ14" s="92"/>
      <c r="FR14" s="92"/>
      <c r="FS14" s="92"/>
      <c r="FT14" s="92"/>
      <c r="FU14" s="92"/>
      <c r="FV14" s="92"/>
      <c r="FW14" s="92"/>
      <c r="FX14" s="92"/>
      <c r="FY14" s="92"/>
      <c r="FZ14" s="92"/>
      <c r="GA14" s="92"/>
      <c r="GB14" s="92"/>
      <c r="GC14" s="92"/>
      <c r="GD14" s="92"/>
      <c r="GE14" s="92"/>
      <c r="GF14" s="92"/>
      <c r="GG14" s="92"/>
      <c r="GH14" s="92"/>
      <c r="GI14" s="92"/>
      <c r="GJ14" s="92"/>
      <c r="GK14" s="92"/>
      <c r="GL14" s="92"/>
      <c r="GM14" s="92"/>
      <c r="GN14" s="92"/>
      <c r="GO14" s="92"/>
      <c r="GP14" s="92"/>
      <c r="GQ14" s="92"/>
      <c r="GR14" s="92"/>
      <c r="GS14" s="92"/>
      <c r="GT14" s="92"/>
      <c r="GU14" s="92"/>
      <c r="GV14" s="92"/>
      <c r="GW14" s="92"/>
      <c r="GX14" s="92"/>
      <c r="GY14" s="92"/>
      <c r="GZ14" s="92"/>
      <c r="HA14" s="92"/>
      <c r="HB14" s="92"/>
      <c r="HC14" s="92"/>
      <c r="HD14" s="92"/>
      <c r="HE14" s="92"/>
      <c r="HF14" s="92"/>
      <c r="HG14" s="92"/>
      <c r="HH14" s="92"/>
      <c r="HI14" s="92"/>
      <c r="HJ14" s="92"/>
      <c r="HK14" s="92"/>
    </row>
    <row r="15" spans="1:219" s="84" customFormat="1" ht="15">
      <c r="A15" s="132">
        <v>1</v>
      </c>
      <c r="B15" s="204" t="s">
        <v>35</v>
      </c>
      <c r="C15" s="204"/>
      <c r="D15" s="273"/>
      <c r="E15" s="236"/>
      <c r="F15" s="236"/>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row>
    <row r="16" spans="1:219" s="84" customFormat="1" ht="60">
      <c r="A16" s="219" t="s">
        <v>99</v>
      </c>
      <c r="B16" s="137" t="s">
        <v>98</v>
      </c>
      <c r="C16" s="237" t="s">
        <v>36</v>
      </c>
      <c r="D16" s="273">
        <v>7047.5899999999983</v>
      </c>
      <c r="E16" s="238"/>
      <c r="F16" s="238">
        <f>ROUND(D16*E16,2)</f>
        <v>0</v>
      </c>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row>
    <row r="17" spans="1:219" s="84" customFormat="1" ht="15">
      <c r="A17" s="219"/>
      <c r="B17" s="138"/>
      <c r="C17" s="237"/>
      <c r="D17" s="273"/>
      <c r="E17" s="239"/>
      <c r="F17" s="238"/>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row>
    <row r="18" spans="1:219" s="84" customFormat="1" ht="15">
      <c r="A18" s="90"/>
      <c r="B18" s="110"/>
      <c r="C18" s="240"/>
      <c r="D18" s="271"/>
      <c r="E18" s="241" t="s">
        <v>142</v>
      </c>
      <c r="F18" s="241">
        <f>SUM(F16:F17)</f>
        <v>0</v>
      </c>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row>
    <row r="19" spans="1:219" s="84" customFormat="1" ht="15">
      <c r="A19" s="90"/>
      <c r="B19" s="134"/>
      <c r="C19" s="240"/>
      <c r="D19" s="271"/>
      <c r="E19" s="242"/>
      <c r="F19" s="24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c r="BB19" s="92"/>
      <c r="BC19" s="92"/>
      <c r="BD19" s="92"/>
      <c r="BE19" s="92"/>
      <c r="BF19" s="92"/>
      <c r="BG19" s="92"/>
      <c r="BH19" s="92"/>
      <c r="BI19" s="92"/>
      <c r="BJ19" s="92"/>
      <c r="BK19" s="92"/>
      <c r="BL19" s="92"/>
      <c r="BM19" s="92"/>
      <c r="BN19" s="92"/>
      <c r="BO19" s="92"/>
      <c r="BP19" s="92"/>
      <c r="BQ19" s="92"/>
      <c r="BR19" s="92"/>
      <c r="BS19" s="92"/>
      <c r="BT19" s="92"/>
      <c r="BU19" s="92"/>
      <c r="BV19" s="92"/>
      <c r="BW19" s="92"/>
      <c r="BX19" s="92"/>
      <c r="BY19" s="92"/>
      <c r="BZ19" s="92"/>
      <c r="CA19" s="92"/>
      <c r="CB19" s="92"/>
      <c r="CC19" s="92"/>
      <c r="CD19" s="92"/>
      <c r="CE19" s="92"/>
      <c r="CF19" s="92"/>
      <c r="CG19" s="92"/>
      <c r="CH19" s="92"/>
      <c r="CI19" s="92"/>
      <c r="CJ19" s="92"/>
      <c r="CK19" s="92"/>
      <c r="CL19" s="92"/>
      <c r="CM19" s="92"/>
      <c r="CN19" s="92"/>
      <c r="CO19" s="92"/>
      <c r="CP19" s="92"/>
      <c r="CQ19" s="92"/>
      <c r="CR19" s="92"/>
      <c r="CS19" s="92"/>
      <c r="CT19" s="92"/>
      <c r="CU19" s="92"/>
      <c r="CV19" s="92"/>
      <c r="CW19" s="92"/>
      <c r="CX19" s="92"/>
      <c r="CY19" s="92"/>
      <c r="CZ19" s="92"/>
      <c r="DA19" s="92"/>
      <c r="DB19" s="92"/>
      <c r="DC19" s="92"/>
      <c r="DD19" s="92"/>
      <c r="DE19" s="92"/>
      <c r="DF19" s="92"/>
      <c r="DG19" s="92"/>
      <c r="DH19" s="92"/>
      <c r="DI19" s="92"/>
      <c r="DJ19" s="92"/>
      <c r="DK19" s="92"/>
      <c r="DL19" s="92"/>
      <c r="DM19" s="92"/>
      <c r="DN19" s="92"/>
      <c r="DO19" s="92"/>
      <c r="DP19" s="92"/>
      <c r="DQ19" s="92"/>
      <c r="DR19" s="92"/>
      <c r="DS19" s="92"/>
      <c r="DT19" s="92"/>
      <c r="DU19" s="92"/>
      <c r="DV19" s="92"/>
      <c r="DW19" s="92"/>
      <c r="DX19" s="92"/>
      <c r="DY19" s="92"/>
      <c r="DZ19" s="92"/>
      <c r="EA19" s="92"/>
      <c r="EB19" s="92"/>
      <c r="EC19" s="92"/>
      <c r="ED19" s="92"/>
      <c r="EE19" s="92"/>
      <c r="EF19" s="92"/>
      <c r="EG19" s="92"/>
      <c r="EH19" s="92"/>
      <c r="EI19" s="92"/>
      <c r="EJ19" s="92"/>
      <c r="EK19" s="92"/>
      <c r="EL19" s="92"/>
      <c r="EM19" s="92"/>
      <c r="EN19" s="92"/>
      <c r="EO19" s="92"/>
      <c r="EP19" s="92"/>
      <c r="EQ19" s="92"/>
      <c r="ER19" s="92"/>
      <c r="ES19" s="92"/>
      <c r="ET19" s="92"/>
      <c r="EU19" s="92"/>
      <c r="EV19" s="92"/>
      <c r="EW19" s="92"/>
      <c r="EX19" s="92"/>
      <c r="EY19" s="92"/>
      <c r="EZ19" s="92"/>
      <c r="FA19" s="92"/>
      <c r="FB19" s="92"/>
      <c r="FC19" s="92"/>
      <c r="FD19" s="92"/>
      <c r="FE19" s="92"/>
      <c r="FF19" s="92"/>
      <c r="FG19" s="92"/>
      <c r="FH19" s="92"/>
      <c r="FI19" s="92"/>
      <c r="FJ19" s="92"/>
      <c r="FK19" s="92"/>
      <c r="FL19" s="92"/>
      <c r="FM19" s="92"/>
      <c r="FN19" s="92"/>
      <c r="FO19" s="92"/>
      <c r="FP19" s="92"/>
      <c r="FQ19" s="92"/>
      <c r="FR19" s="92"/>
      <c r="FS19" s="92"/>
      <c r="FT19" s="92"/>
      <c r="FU19" s="92"/>
      <c r="FV19" s="92"/>
      <c r="FW19" s="92"/>
      <c r="FX19" s="92"/>
      <c r="FY19" s="92"/>
      <c r="FZ19" s="92"/>
      <c r="GA19" s="92"/>
      <c r="GB19" s="92"/>
      <c r="GC19" s="92"/>
      <c r="GD19" s="92"/>
      <c r="GE19" s="92"/>
      <c r="GF19" s="92"/>
      <c r="GG19" s="92"/>
      <c r="GH19" s="92"/>
      <c r="GI19" s="92"/>
      <c r="GJ19" s="92"/>
      <c r="GK19" s="92"/>
      <c r="GL19" s="92"/>
      <c r="GM19" s="92"/>
      <c r="GN19" s="92"/>
      <c r="GO19" s="92"/>
      <c r="GP19" s="92"/>
      <c r="GQ19" s="92"/>
      <c r="GR19" s="92"/>
      <c r="GS19" s="92"/>
      <c r="GT19" s="92"/>
      <c r="GU19" s="92"/>
      <c r="GV19" s="92"/>
      <c r="GW19" s="92"/>
      <c r="GX19" s="92"/>
      <c r="GY19" s="92"/>
      <c r="GZ19" s="92"/>
      <c r="HA19" s="92"/>
      <c r="HB19" s="92"/>
      <c r="HC19" s="92"/>
      <c r="HD19" s="92"/>
      <c r="HE19" s="92"/>
      <c r="HF19" s="92"/>
      <c r="HG19" s="92"/>
      <c r="HH19" s="92"/>
      <c r="HI19" s="92"/>
      <c r="HJ19" s="92"/>
      <c r="HK19" s="92"/>
    </row>
    <row r="20" spans="1:219" s="84" customFormat="1" ht="15">
      <c r="A20" s="132">
        <v>2</v>
      </c>
      <c r="B20" s="204" t="s">
        <v>38</v>
      </c>
      <c r="C20" s="204"/>
      <c r="D20" s="273"/>
      <c r="E20" s="236"/>
      <c r="F20" s="236"/>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B20" s="92"/>
      <c r="BC20" s="92"/>
      <c r="BD20" s="92"/>
      <c r="BE20" s="92"/>
      <c r="BF20" s="92"/>
      <c r="BG20" s="92"/>
      <c r="BH20" s="92"/>
      <c r="BI20" s="92"/>
      <c r="BJ20" s="92"/>
      <c r="BK20" s="92"/>
      <c r="BL20" s="92"/>
      <c r="BM20" s="92"/>
      <c r="BN20" s="92"/>
      <c r="BO20" s="92"/>
      <c r="BP20" s="92"/>
      <c r="BQ20" s="92"/>
      <c r="BR20" s="92"/>
      <c r="BS20" s="92"/>
      <c r="BT20" s="92"/>
      <c r="BU20" s="92"/>
      <c r="BV20" s="92"/>
      <c r="BW20" s="92"/>
      <c r="BX20" s="92"/>
      <c r="BY20" s="92"/>
      <c r="BZ20" s="92"/>
      <c r="CA20" s="92"/>
      <c r="CB20" s="92"/>
      <c r="CC20" s="92"/>
      <c r="CD20" s="92"/>
      <c r="CE20" s="92"/>
      <c r="CF20" s="92"/>
      <c r="CG20" s="92"/>
      <c r="CH20" s="92"/>
      <c r="CI20" s="92"/>
      <c r="CJ20" s="92"/>
      <c r="CK20" s="92"/>
      <c r="CL20" s="92"/>
      <c r="CM20" s="92"/>
      <c r="CN20" s="92"/>
      <c r="CO20" s="92"/>
      <c r="CP20" s="92"/>
      <c r="CQ20" s="92"/>
      <c r="CR20" s="92"/>
      <c r="CS20" s="92"/>
      <c r="CT20" s="92"/>
      <c r="CU20" s="92"/>
      <c r="CV20" s="92"/>
      <c r="CW20" s="92"/>
      <c r="CX20" s="92"/>
      <c r="CY20" s="92"/>
      <c r="CZ20" s="92"/>
      <c r="DA20" s="92"/>
      <c r="DB20" s="92"/>
      <c r="DC20" s="92"/>
      <c r="DD20" s="92"/>
      <c r="DE20" s="92"/>
      <c r="DF20" s="92"/>
      <c r="DG20" s="92"/>
      <c r="DH20" s="92"/>
      <c r="DI20" s="92"/>
      <c r="DJ20" s="92"/>
      <c r="DK20" s="92"/>
      <c r="DL20" s="92"/>
      <c r="DM20" s="92"/>
      <c r="DN20" s="92"/>
      <c r="DO20" s="92"/>
      <c r="DP20" s="92"/>
      <c r="DQ20" s="92"/>
      <c r="DR20" s="92"/>
      <c r="DS20" s="92"/>
      <c r="DT20" s="92"/>
      <c r="DU20" s="92"/>
      <c r="DV20" s="92"/>
      <c r="DW20" s="92"/>
      <c r="DX20" s="92"/>
      <c r="DY20" s="92"/>
      <c r="DZ20" s="92"/>
      <c r="EA20" s="92"/>
      <c r="EB20" s="92"/>
      <c r="EC20" s="92"/>
      <c r="ED20" s="92"/>
      <c r="EE20" s="92"/>
      <c r="EF20" s="92"/>
      <c r="EG20" s="92"/>
      <c r="EH20" s="92"/>
      <c r="EI20" s="92"/>
      <c r="EJ20" s="92"/>
      <c r="EK20" s="92"/>
      <c r="EL20" s="92"/>
      <c r="EM20" s="92"/>
      <c r="EN20" s="92"/>
      <c r="EO20" s="92"/>
      <c r="EP20" s="92"/>
      <c r="EQ20" s="92"/>
      <c r="ER20" s="92"/>
      <c r="ES20" s="92"/>
      <c r="ET20" s="92"/>
      <c r="EU20" s="92"/>
      <c r="EV20" s="92"/>
      <c r="EW20" s="92"/>
      <c r="EX20" s="92"/>
      <c r="EY20" s="92"/>
      <c r="EZ20" s="92"/>
      <c r="FA20" s="92"/>
      <c r="FB20" s="92"/>
      <c r="FC20" s="92"/>
      <c r="FD20" s="92"/>
      <c r="FE20" s="92"/>
      <c r="FF20" s="92"/>
      <c r="FG20" s="92"/>
      <c r="FH20" s="92"/>
      <c r="FI20" s="92"/>
      <c r="FJ20" s="92"/>
      <c r="FK20" s="92"/>
      <c r="FL20" s="92"/>
      <c r="FM20" s="92"/>
      <c r="FN20" s="92"/>
      <c r="FO20" s="92"/>
      <c r="FP20" s="92"/>
      <c r="FQ20" s="92"/>
      <c r="FR20" s="92"/>
      <c r="FS20" s="92"/>
      <c r="FT20" s="92"/>
      <c r="FU20" s="92"/>
      <c r="FV20" s="92"/>
      <c r="FW20" s="92"/>
      <c r="FX20" s="92"/>
      <c r="FY20" s="92"/>
      <c r="FZ20" s="92"/>
      <c r="GA20" s="92"/>
      <c r="GB20" s="92"/>
      <c r="GC20" s="92"/>
      <c r="GD20" s="92"/>
      <c r="GE20" s="92"/>
      <c r="GF20" s="92"/>
      <c r="GG20" s="92"/>
      <c r="GH20" s="92"/>
      <c r="GI20" s="92"/>
      <c r="GJ20" s="92"/>
      <c r="GK20" s="92"/>
      <c r="GL20" s="92"/>
      <c r="GM20" s="92"/>
      <c r="GN20" s="92"/>
      <c r="GO20" s="92"/>
      <c r="GP20" s="92"/>
      <c r="GQ20" s="92"/>
      <c r="GR20" s="92"/>
      <c r="GS20" s="92"/>
      <c r="GT20" s="92"/>
      <c r="GU20" s="92"/>
      <c r="GV20" s="92"/>
      <c r="GW20" s="92"/>
      <c r="GX20" s="92"/>
      <c r="GY20" s="92"/>
      <c r="GZ20" s="92"/>
      <c r="HA20" s="92"/>
      <c r="HB20" s="92"/>
      <c r="HC20" s="92"/>
      <c r="HD20" s="92"/>
      <c r="HE20" s="92"/>
      <c r="HF20" s="92"/>
      <c r="HG20" s="92"/>
      <c r="HH20" s="92"/>
      <c r="HI20" s="92"/>
      <c r="HJ20" s="92"/>
      <c r="HK20" s="92"/>
    </row>
    <row r="21" spans="1:219" s="125" customFormat="1" ht="75">
      <c r="A21" s="219" t="s">
        <v>97</v>
      </c>
      <c r="B21" s="138" t="s">
        <v>65</v>
      </c>
      <c r="C21" s="243" t="s">
        <v>39</v>
      </c>
      <c r="D21" s="273">
        <v>3888.31</v>
      </c>
      <c r="E21" s="238"/>
      <c r="F21" s="238">
        <f>ROUND(D21*E21,2)</f>
        <v>0</v>
      </c>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4"/>
      <c r="BU21" s="124"/>
      <c r="BV21" s="124"/>
      <c r="BW21" s="124"/>
      <c r="BX21" s="124"/>
      <c r="BY21" s="124"/>
      <c r="BZ21" s="124"/>
      <c r="CA21" s="124"/>
      <c r="CB21" s="124"/>
      <c r="CC21" s="124"/>
      <c r="CD21" s="124"/>
      <c r="CE21" s="124"/>
      <c r="CF21" s="124"/>
      <c r="CG21" s="124"/>
      <c r="CH21" s="124"/>
      <c r="CI21" s="124"/>
      <c r="CJ21" s="124"/>
      <c r="CK21" s="124"/>
      <c r="CL21" s="124"/>
      <c r="CM21" s="124"/>
      <c r="CN21" s="124"/>
      <c r="CO21" s="124"/>
      <c r="CP21" s="124"/>
      <c r="CQ21" s="124"/>
      <c r="CR21" s="124"/>
      <c r="CS21" s="124"/>
      <c r="CT21" s="124"/>
      <c r="CU21" s="124"/>
      <c r="CV21" s="124"/>
      <c r="CW21" s="124"/>
      <c r="CX21" s="124"/>
      <c r="CY21" s="124"/>
      <c r="CZ21" s="124"/>
      <c r="DA21" s="124"/>
      <c r="DB21" s="124"/>
      <c r="DC21" s="124"/>
      <c r="DD21" s="124"/>
      <c r="DE21" s="124"/>
      <c r="DF21" s="124"/>
      <c r="DG21" s="124"/>
      <c r="DH21" s="124"/>
      <c r="DI21" s="124"/>
      <c r="DJ21" s="124"/>
      <c r="DK21" s="124"/>
      <c r="DL21" s="124"/>
      <c r="DM21" s="124"/>
      <c r="DN21" s="124"/>
      <c r="DO21" s="124"/>
      <c r="DP21" s="124"/>
      <c r="DQ21" s="124"/>
      <c r="DR21" s="124"/>
      <c r="DS21" s="124"/>
      <c r="DT21" s="124"/>
      <c r="DU21" s="124"/>
      <c r="DV21" s="124"/>
      <c r="DW21" s="124"/>
      <c r="DX21" s="124"/>
      <c r="DY21" s="124"/>
      <c r="DZ21" s="124"/>
      <c r="EA21" s="124"/>
      <c r="EB21" s="124"/>
      <c r="EC21" s="124"/>
      <c r="ED21" s="124"/>
      <c r="EE21" s="124"/>
      <c r="EF21" s="124"/>
      <c r="EG21" s="124"/>
      <c r="EH21" s="124"/>
      <c r="EI21" s="124"/>
      <c r="EJ21" s="124"/>
      <c r="EK21" s="124"/>
      <c r="EL21" s="124"/>
      <c r="EM21" s="124"/>
      <c r="EN21" s="124"/>
      <c r="EO21" s="124"/>
      <c r="EP21" s="124"/>
      <c r="EQ21" s="124"/>
      <c r="ER21" s="124"/>
      <c r="ES21" s="124"/>
      <c r="ET21" s="124"/>
      <c r="EU21" s="124"/>
      <c r="EV21" s="124"/>
      <c r="EW21" s="124"/>
      <c r="EX21" s="124"/>
      <c r="EY21" s="124"/>
      <c r="EZ21" s="124"/>
      <c r="FA21" s="124"/>
      <c r="FB21" s="124"/>
      <c r="FC21" s="124"/>
      <c r="FD21" s="124"/>
      <c r="FE21" s="124"/>
      <c r="FF21" s="124"/>
      <c r="FG21" s="124"/>
      <c r="FH21" s="124"/>
      <c r="FI21" s="124"/>
      <c r="FJ21" s="124"/>
      <c r="FK21" s="124"/>
      <c r="FL21" s="124"/>
      <c r="FM21" s="124"/>
      <c r="FN21" s="124"/>
      <c r="FO21" s="124"/>
      <c r="FP21" s="124"/>
      <c r="FQ21" s="124"/>
      <c r="FR21" s="124"/>
      <c r="FS21" s="124"/>
      <c r="FT21" s="124"/>
      <c r="FU21" s="124"/>
      <c r="FV21" s="124"/>
      <c r="FW21" s="124"/>
      <c r="FX21" s="124"/>
      <c r="FY21" s="124"/>
      <c r="FZ21" s="124"/>
      <c r="GA21" s="124"/>
      <c r="GB21" s="124"/>
      <c r="GC21" s="124"/>
      <c r="GD21" s="124"/>
      <c r="GE21" s="124"/>
      <c r="GF21" s="124"/>
      <c r="GG21" s="124"/>
      <c r="GH21" s="124"/>
      <c r="GI21" s="124"/>
      <c r="GJ21" s="124"/>
      <c r="GK21" s="124"/>
      <c r="GL21" s="124"/>
      <c r="GM21" s="124"/>
      <c r="GN21" s="124"/>
      <c r="GO21" s="124"/>
      <c r="GP21" s="124"/>
      <c r="GQ21" s="124"/>
      <c r="GR21" s="124"/>
      <c r="GS21" s="124"/>
      <c r="GT21" s="124"/>
      <c r="GU21" s="124"/>
      <c r="GV21" s="124"/>
      <c r="GW21" s="124"/>
      <c r="GX21" s="124"/>
      <c r="GY21" s="124"/>
      <c r="GZ21" s="124"/>
      <c r="HA21" s="124"/>
      <c r="HB21" s="124"/>
      <c r="HC21" s="124"/>
      <c r="HD21" s="124"/>
      <c r="HE21" s="124"/>
      <c r="HF21" s="124"/>
      <c r="HG21" s="124"/>
      <c r="HH21" s="124"/>
      <c r="HI21" s="124"/>
      <c r="HJ21" s="124"/>
      <c r="HK21" s="124"/>
    </row>
    <row r="22" spans="1:219" s="84" customFormat="1" ht="15">
      <c r="A22" s="90"/>
      <c r="B22" s="110"/>
      <c r="C22" s="240"/>
      <c r="D22" s="271"/>
      <c r="E22" s="241" t="s">
        <v>143</v>
      </c>
      <c r="F22" s="241">
        <f>SUM(F21)</f>
        <v>0</v>
      </c>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c r="BA22" s="92"/>
      <c r="BB22" s="92"/>
      <c r="BC22" s="92"/>
      <c r="BD22" s="92"/>
      <c r="BE22" s="92"/>
      <c r="BF22" s="92"/>
      <c r="BG22" s="92"/>
      <c r="BH22" s="92"/>
      <c r="BI22" s="92"/>
      <c r="BJ22" s="92"/>
      <c r="BK22" s="92"/>
      <c r="BL22" s="92"/>
      <c r="BM22" s="92"/>
      <c r="BN22" s="92"/>
      <c r="BO22" s="92"/>
      <c r="BP22" s="92"/>
      <c r="BQ22" s="92"/>
      <c r="BR22" s="92"/>
      <c r="BS22" s="92"/>
      <c r="BT22" s="92"/>
      <c r="BU22" s="92"/>
      <c r="BV22" s="92"/>
      <c r="BW22" s="92"/>
      <c r="BX22" s="92"/>
      <c r="BY22" s="92"/>
      <c r="BZ22" s="92"/>
      <c r="CA22" s="92"/>
      <c r="CB22" s="92"/>
      <c r="CC22" s="92"/>
      <c r="CD22" s="92"/>
      <c r="CE22" s="92"/>
      <c r="CF22" s="92"/>
      <c r="CG22" s="92"/>
      <c r="CH22" s="92"/>
      <c r="CI22" s="92"/>
      <c r="CJ22" s="92"/>
      <c r="CK22" s="92"/>
      <c r="CL22" s="92"/>
      <c r="CM22" s="92"/>
      <c r="CN22" s="92"/>
      <c r="CO22" s="92"/>
      <c r="CP22" s="92"/>
      <c r="CQ22" s="92"/>
      <c r="CR22" s="92"/>
      <c r="CS22" s="92"/>
      <c r="CT22" s="92"/>
      <c r="CU22" s="92"/>
      <c r="CV22" s="92"/>
      <c r="CW22" s="92"/>
      <c r="CX22" s="92"/>
      <c r="CY22" s="92"/>
      <c r="CZ22" s="92"/>
      <c r="DA22" s="92"/>
      <c r="DB22" s="92"/>
      <c r="DC22" s="92"/>
      <c r="DD22" s="92"/>
      <c r="DE22" s="92"/>
      <c r="DF22" s="92"/>
      <c r="DG22" s="92"/>
      <c r="DH22" s="92"/>
      <c r="DI22" s="92"/>
      <c r="DJ22" s="92"/>
      <c r="DK22" s="92"/>
      <c r="DL22" s="92"/>
      <c r="DM22" s="92"/>
      <c r="DN22" s="92"/>
      <c r="DO22" s="92"/>
      <c r="DP22" s="92"/>
      <c r="DQ22" s="92"/>
      <c r="DR22" s="92"/>
      <c r="DS22" s="92"/>
      <c r="DT22" s="92"/>
      <c r="DU22" s="92"/>
      <c r="DV22" s="92"/>
      <c r="DW22" s="92"/>
      <c r="DX22" s="92"/>
      <c r="DY22" s="92"/>
      <c r="DZ22" s="92"/>
      <c r="EA22" s="92"/>
      <c r="EB22" s="92"/>
      <c r="EC22" s="92"/>
      <c r="ED22" s="92"/>
      <c r="EE22" s="92"/>
      <c r="EF22" s="92"/>
      <c r="EG22" s="92"/>
      <c r="EH22" s="92"/>
      <c r="EI22" s="92"/>
      <c r="EJ22" s="92"/>
      <c r="EK22" s="92"/>
      <c r="EL22" s="92"/>
      <c r="EM22" s="92"/>
      <c r="EN22" s="92"/>
      <c r="EO22" s="92"/>
      <c r="EP22" s="92"/>
      <c r="EQ22" s="92"/>
      <c r="ER22" s="92"/>
      <c r="ES22" s="92"/>
      <c r="ET22" s="92"/>
      <c r="EU22" s="92"/>
      <c r="EV22" s="92"/>
      <c r="EW22" s="92"/>
      <c r="EX22" s="92"/>
      <c r="EY22" s="92"/>
      <c r="EZ22" s="92"/>
      <c r="FA22" s="92"/>
      <c r="FB22" s="92"/>
      <c r="FC22" s="92"/>
      <c r="FD22" s="92"/>
      <c r="FE22" s="92"/>
      <c r="FF22" s="92"/>
      <c r="FG22" s="92"/>
      <c r="FH22" s="92"/>
      <c r="FI22" s="92"/>
      <c r="FJ22" s="92"/>
      <c r="FK22" s="92"/>
      <c r="FL22" s="92"/>
      <c r="FM22" s="92"/>
      <c r="FN22" s="92"/>
      <c r="FO22" s="92"/>
      <c r="FP22" s="92"/>
      <c r="FQ22" s="92"/>
      <c r="FR22" s="92"/>
      <c r="FS22" s="92"/>
      <c r="FT22" s="92"/>
      <c r="FU22" s="92"/>
      <c r="FV22" s="92"/>
      <c r="FW22" s="92"/>
      <c r="FX22" s="92"/>
      <c r="FY22" s="92"/>
      <c r="FZ22" s="92"/>
      <c r="GA22" s="92"/>
      <c r="GB22" s="92"/>
      <c r="GC22" s="92"/>
      <c r="GD22" s="92"/>
      <c r="GE22" s="92"/>
      <c r="GF22" s="92"/>
      <c r="GG22" s="92"/>
      <c r="GH22" s="92"/>
      <c r="GI22" s="92"/>
      <c r="GJ22" s="92"/>
      <c r="GK22" s="92"/>
      <c r="GL22" s="92"/>
      <c r="GM22" s="92"/>
      <c r="GN22" s="92"/>
      <c r="GO22" s="92"/>
      <c r="GP22" s="92"/>
      <c r="GQ22" s="92"/>
      <c r="GR22" s="92"/>
      <c r="GS22" s="92"/>
      <c r="GT22" s="92"/>
      <c r="GU22" s="92"/>
      <c r="GV22" s="92"/>
      <c r="GW22" s="92"/>
      <c r="GX22" s="92"/>
      <c r="GY22" s="92"/>
      <c r="GZ22" s="92"/>
      <c r="HA22" s="92"/>
      <c r="HB22" s="92"/>
      <c r="HC22" s="92"/>
      <c r="HD22" s="92"/>
      <c r="HE22" s="92"/>
      <c r="HF22" s="92"/>
      <c r="HG22" s="92"/>
      <c r="HH22" s="92"/>
      <c r="HI22" s="92"/>
      <c r="HJ22" s="92"/>
      <c r="HK22" s="92"/>
    </row>
    <row r="23" spans="1:219" s="84" customFormat="1" ht="15">
      <c r="A23" s="90"/>
      <c r="B23" s="134"/>
      <c r="C23" s="240"/>
      <c r="D23" s="271"/>
      <c r="E23" s="242"/>
      <c r="F23" s="24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c r="BA23" s="92"/>
      <c r="BB23" s="92"/>
      <c r="BC23" s="92"/>
      <c r="BD23" s="92"/>
      <c r="BE23" s="92"/>
      <c r="BF23" s="92"/>
      <c r="BG23" s="92"/>
      <c r="BH23" s="92"/>
      <c r="BI23" s="92"/>
      <c r="BJ23" s="92"/>
      <c r="BK23" s="92"/>
      <c r="BL23" s="92"/>
      <c r="BM23" s="92"/>
      <c r="BN23" s="92"/>
      <c r="BO23" s="92"/>
      <c r="BP23" s="92"/>
      <c r="BQ23" s="92"/>
      <c r="BR23" s="92"/>
      <c r="BS23" s="92"/>
      <c r="BT23" s="92"/>
      <c r="BU23" s="92"/>
      <c r="BV23" s="92"/>
      <c r="BW23" s="92"/>
      <c r="BX23" s="92"/>
      <c r="BY23" s="92"/>
      <c r="BZ23" s="92"/>
      <c r="CA23" s="92"/>
      <c r="CB23" s="92"/>
      <c r="CC23" s="92"/>
      <c r="CD23" s="92"/>
      <c r="CE23" s="92"/>
      <c r="CF23" s="92"/>
      <c r="CG23" s="92"/>
      <c r="CH23" s="92"/>
      <c r="CI23" s="92"/>
      <c r="CJ23" s="92"/>
      <c r="CK23" s="92"/>
      <c r="CL23" s="92"/>
      <c r="CM23" s="92"/>
      <c r="CN23" s="92"/>
      <c r="CO23" s="92"/>
      <c r="CP23" s="92"/>
      <c r="CQ23" s="92"/>
      <c r="CR23" s="92"/>
      <c r="CS23" s="92"/>
      <c r="CT23" s="92"/>
      <c r="CU23" s="92"/>
      <c r="CV23" s="92"/>
      <c r="CW23" s="92"/>
      <c r="CX23" s="92"/>
      <c r="CY23" s="92"/>
      <c r="CZ23" s="92"/>
      <c r="DA23" s="92"/>
      <c r="DB23" s="92"/>
      <c r="DC23" s="92"/>
      <c r="DD23" s="92"/>
      <c r="DE23" s="92"/>
      <c r="DF23" s="92"/>
      <c r="DG23" s="92"/>
      <c r="DH23" s="92"/>
      <c r="DI23" s="92"/>
      <c r="DJ23" s="92"/>
      <c r="DK23" s="92"/>
      <c r="DL23" s="92"/>
      <c r="DM23" s="92"/>
      <c r="DN23" s="92"/>
      <c r="DO23" s="92"/>
      <c r="DP23" s="92"/>
      <c r="DQ23" s="92"/>
      <c r="DR23" s="92"/>
      <c r="DS23" s="92"/>
      <c r="DT23" s="92"/>
      <c r="DU23" s="92"/>
      <c r="DV23" s="92"/>
      <c r="DW23" s="92"/>
      <c r="DX23" s="92"/>
      <c r="DY23" s="92"/>
      <c r="DZ23" s="92"/>
      <c r="EA23" s="92"/>
      <c r="EB23" s="92"/>
      <c r="EC23" s="92"/>
      <c r="ED23" s="92"/>
      <c r="EE23" s="92"/>
      <c r="EF23" s="92"/>
      <c r="EG23" s="92"/>
      <c r="EH23" s="92"/>
      <c r="EI23" s="92"/>
      <c r="EJ23" s="92"/>
      <c r="EK23" s="92"/>
      <c r="EL23" s="92"/>
      <c r="EM23" s="92"/>
      <c r="EN23" s="92"/>
      <c r="EO23" s="92"/>
      <c r="EP23" s="92"/>
      <c r="EQ23" s="92"/>
      <c r="ER23" s="92"/>
      <c r="ES23" s="92"/>
      <c r="ET23" s="92"/>
      <c r="EU23" s="92"/>
      <c r="EV23" s="92"/>
      <c r="EW23" s="92"/>
      <c r="EX23" s="92"/>
      <c r="EY23" s="92"/>
      <c r="EZ23" s="92"/>
      <c r="FA23" s="92"/>
      <c r="FB23" s="92"/>
      <c r="FC23" s="92"/>
      <c r="FD23" s="92"/>
      <c r="FE23" s="92"/>
      <c r="FF23" s="92"/>
      <c r="FG23" s="92"/>
      <c r="FH23" s="92"/>
      <c r="FI23" s="92"/>
      <c r="FJ23" s="92"/>
      <c r="FK23" s="92"/>
      <c r="FL23" s="92"/>
      <c r="FM23" s="92"/>
      <c r="FN23" s="92"/>
      <c r="FO23" s="92"/>
      <c r="FP23" s="92"/>
      <c r="FQ23" s="92"/>
      <c r="FR23" s="92"/>
      <c r="FS23" s="92"/>
      <c r="FT23" s="92"/>
      <c r="FU23" s="92"/>
      <c r="FV23" s="92"/>
      <c r="FW23" s="92"/>
      <c r="FX23" s="92"/>
      <c r="FY23" s="92"/>
      <c r="FZ23" s="92"/>
      <c r="GA23" s="92"/>
      <c r="GB23" s="92"/>
      <c r="GC23" s="92"/>
      <c r="GD23" s="92"/>
      <c r="GE23" s="92"/>
      <c r="GF23" s="92"/>
      <c r="GG23" s="92"/>
      <c r="GH23" s="92"/>
      <c r="GI23" s="92"/>
      <c r="GJ23" s="92"/>
      <c r="GK23" s="92"/>
      <c r="GL23" s="92"/>
      <c r="GM23" s="92"/>
      <c r="GN23" s="92"/>
      <c r="GO23" s="92"/>
      <c r="GP23" s="92"/>
      <c r="GQ23" s="92"/>
      <c r="GR23" s="92"/>
      <c r="GS23" s="92"/>
      <c r="GT23" s="92"/>
      <c r="GU23" s="92"/>
      <c r="GV23" s="92"/>
      <c r="GW23" s="92"/>
      <c r="GX23" s="92"/>
      <c r="GY23" s="92"/>
      <c r="GZ23" s="92"/>
      <c r="HA23" s="92"/>
      <c r="HB23" s="92"/>
      <c r="HC23" s="92"/>
      <c r="HD23" s="92"/>
      <c r="HE23" s="92"/>
      <c r="HF23" s="92"/>
      <c r="HG23" s="92"/>
      <c r="HH23" s="92"/>
      <c r="HI23" s="92"/>
      <c r="HJ23" s="92"/>
      <c r="HK23" s="92"/>
    </row>
    <row r="24" spans="1:219" s="84" customFormat="1" ht="15">
      <c r="A24" s="132">
        <v>3</v>
      </c>
      <c r="B24" s="204" t="s">
        <v>40</v>
      </c>
      <c r="C24" s="204"/>
      <c r="D24" s="273"/>
      <c r="E24" s="244"/>
      <c r="F24" s="236"/>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c r="BB24" s="92"/>
      <c r="BC24" s="92"/>
      <c r="BD24" s="92"/>
      <c r="BE24" s="92"/>
      <c r="BF24" s="92"/>
      <c r="BG24" s="92"/>
      <c r="BH24" s="92"/>
      <c r="BI24" s="92"/>
      <c r="BJ24" s="92"/>
      <c r="BK24" s="92"/>
      <c r="BL24" s="92"/>
      <c r="BM24" s="92"/>
      <c r="BN24" s="92"/>
      <c r="BO24" s="92"/>
      <c r="BP24" s="92"/>
      <c r="BQ24" s="92"/>
      <c r="BR24" s="92"/>
      <c r="BS24" s="92"/>
      <c r="BT24" s="92"/>
      <c r="BU24" s="92"/>
      <c r="BV24" s="92"/>
      <c r="BW24" s="92"/>
      <c r="BX24" s="92"/>
      <c r="BY24" s="92"/>
      <c r="BZ24" s="92"/>
      <c r="CA24" s="92"/>
      <c r="CB24" s="92"/>
      <c r="CC24" s="92"/>
      <c r="CD24" s="92"/>
      <c r="CE24" s="92"/>
      <c r="CF24" s="92"/>
      <c r="CG24" s="92"/>
      <c r="CH24" s="92"/>
      <c r="CI24" s="92"/>
      <c r="CJ24" s="92"/>
      <c r="CK24" s="92"/>
      <c r="CL24" s="92"/>
      <c r="CM24" s="92"/>
      <c r="CN24" s="92"/>
      <c r="CO24" s="92"/>
      <c r="CP24" s="92"/>
      <c r="CQ24" s="92"/>
      <c r="CR24" s="92"/>
      <c r="CS24" s="92"/>
      <c r="CT24" s="92"/>
      <c r="CU24" s="92"/>
      <c r="CV24" s="92"/>
      <c r="CW24" s="92"/>
      <c r="CX24" s="92"/>
      <c r="CY24" s="92"/>
      <c r="CZ24" s="92"/>
      <c r="DA24" s="92"/>
      <c r="DB24" s="92"/>
      <c r="DC24" s="92"/>
      <c r="DD24" s="92"/>
      <c r="DE24" s="92"/>
      <c r="DF24" s="92"/>
      <c r="DG24" s="92"/>
      <c r="DH24" s="92"/>
      <c r="DI24" s="92"/>
      <c r="DJ24" s="92"/>
      <c r="DK24" s="92"/>
      <c r="DL24" s="92"/>
      <c r="DM24" s="92"/>
      <c r="DN24" s="92"/>
      <c r="DO24" s="92"/>
      <c r="DP24" s="92"/>
      <c r="DQ24" s="92"/>
      <c r="DR24" s="92"/>
      <c r="DS24" s="92"/>
      <c r="DT24" s="92"/>
      <c r="DU24" s="92"/>
      <c r="DV24" s="92"/>
      <c r="DW24" s="92"/>
      <c r="DX24" s="92"/>
      <c r="DY24" s="92"/>
      <c r="DZ24" s="92"/>
      <c r="EA24" s="92"/>
      <c r="EB24" s="92"/>
      <c r="EC24" s="92"/>
      <c r="ED24" s="92"/>
      <c r="EE24" s="92"/>
      <c r="EF24" s="92"/>
      <c r="EG24" s="92"/>
      <c r="EH24" s="92"/>
      <c r="EI24" s="92"/>
      <c r="EJ24" s="92"/>
      <c r="EK24" s="92"/>
      <c r="EL24" s="92"/>
      <c r="EM24" s="92"/>
      <c r="EN24" s="92"/>
      <c r="EO24" s="92"/>
      <c r="EP24" s="92"/>
      <c r="EQ24" s="92"/>
      <c r="ER24" s="92"/>
      <c r="ES24" s="92"/>
      <c r="ET24" s="92"/>
      <c r="EU24" s="92"/>
      <c r="EV24" s="92"/>
      <c r="EW24" s="92"/>
      <c r="EX24" s="92"/>
      <c r="EY24" s="92"/>
      <c r="EZ24" s="92"/>
      <c r="FA24" s="92"/>
      <c r="FB24" s="92"/>
      <c r="FC24" s="92"/>
      <c r="FD24" s="92"/>
      <c r="FE24" s="92"/>
      <c r="FF24" s="92"/>
      <c r="FG24" s="92"/>
      <c r="FH24" s="92"/>
      <c r="FI24" s="92"/>
      <c r="FJ24" s="92"/>
      <c r="FK24" s="92"/>
      <c r="FL24" s="92"/>
      <c r="FM24" s="92"/>
      <c r="FN24" s="92"/>
      <c r="FO24" s="92"/>
      <c r="FP24" s="92"/>
      <c r="FQ24" s="92"/>
      <c r="FR24" s="92"/>
      <c r="FS24" s="92"/>
      <c r="FT24" s="92"/>
      <c r="FU24" s="92"/>
      <c r="FV24" s="92"/>
      <c r="FW24" s="92"/>
      <c r="FX24" s="92"/>
      <c r="FY24" s="92"/>
      <c r="FZ24" s="92"/>
      <c r="GA24" s="92"/>
      <c r="GB24" s="92"/>
      <c r="GC24" s="92"/>
      <c r="GD24" s="92"/>
      <c r="GE24" s="92"/>
      <c r="GF24" s="92"/>
      <c r="GG24" s="92"/>
      <c r="GH24" s="92"/>
      <c r="GI24" s="92"/>
      <c r="GJ24" s="92"/>
      <c r="GK24" s="92"/>
      <c r="GL24" s="92"/>
      <c r="GM24" s="92"/>
      <c r="GN24" s="92"/>
      <c r="GO24" s="92"/>
      <c r="GP24" s="92"/>
      <c r="GQ24" s="92"/>
      <c r="GR24" s="92"/>
      <c r="GS24" s="92"/>
      <c r="GT24" s="92"/>
      <c r="GU24" s="92"/>
      <c r="GV24" s="92"/>
      <c r="GW24" s="92"/>
      <c r="GX24" s="92"/>
      <c r="GY24" s="92"/>
      <c r="GZ24" s="92"/>
      <c r="HA24" s="92"/>
      <c r="HB24" s="92"/>
      <c r="HC24" s="92"/>
      <c r="HD24" s="92"/>
      <c r="HE24" s="92"/>
      <c r="HF24" s="92"/>
      <c r="HG24" s="92"/>
      <c r="HH24" s="92"/>
      <c r="HI24" s="92"/>
      <c r="HJ24" s="92"/>
      <c r="HK24" s="92"/>
    </row>
    <row r="25" spans="1:219" s="84" customFormat="1" ht="49.5" customHeight="1">
      <c r="A25" s="220" t="s">
        <v>101</v>
      </c>
      <c r="B25" s="138" t="s">
        <v>100</v>
      </c>
      <c r="C25" s="237" t="s">
        <v>39</v>
      </c>
      <c r="D25" s="273">
        <v>432.02</v>
      </c>
      <c r="E25" s="238"/>
      <c r="F25" s="238">
        <f>ROUND(D25*E25,2)</f>
        <v>0</v>
      </c>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c r="BA25" s="92"/>
      <c r="BB25" s="92"/>
      <c r="BC25" s="92"/>
      <c r="BD25" s="92"/>
      <c r="BE25" s="92"/>
      <c r="BF25" s="92"/>
      <c r="BG25" s="92"/>
      <c r="BH25" s="92"/>
      <c r="BI25" s="92"/>
      <c r="BJ25" s="92"/>
      <c r="BK25" s="92"/>
      <c r="BL25" s="92"/>
      <c r="BM25" s="92"/>
      <c r="BN25" s="92"/>
      <c r="BO25" s="92"/>
      <c r="BP25" s="92"/>
      <c r="BQ25" s="92"/>
      <c r="BR25" s="92"/>
      <c r="BS25" s="92"/>
      <c r="BT25" s="92"/>
      <c r="BU25" s="92"/>
      <c r="BV25" s="92"/>
      <c r="BW25" s="92"/>
      <c r="BX25" s="92"/>
      <c r="BY25" s="92"/>
      <c r="BZ25" s="92"/>
      <c r="CA25" s="92"/>
      <c r="CB25" s="92"/>
      <c r="CC25" s="92"/>
      <c r="CD25" s="92"/>
      <c r="CE25" s="92"/>
      <c r="CF25" s="92"/>
      <c r="CG25" s="92"/>
      <c r="CH25" s="92"/>
      <c r="CI25" s="92"/>
      <c r="CJ25" s="92"/>
      <c r="CK25" s="92"/>
      <c r="CL25" s="92"/>
      <c r="CM25" s="92"/>
      <c r="CN25" s="92"/>
      <c r="CO25" s="92"/>
      <c r="CP25" s="92"/>
      <c r="CQ25" s="92"/>
      <c r="CR25" s="92"/>
      <c r="CS25" s="92"/>
      <c r="CT25" s="92"/>
      <c r="CU25" s="92"/>
      <c r="CV25" s="92"/>
      <c r="CW25" s="92"/>
      <c r="CX25" s="92"/>
      <c r="CY25" s="92"/>
      <c r="CZ25" s="92"/>
      <c r="DA25" s="92"/>
      <c r="DB25" s="92"/>
      <c r="DC25" s="92"/>
      <c r="DD25" s="92"/>
      <c r="DE25" s="92"/>
      <c r="DF25" s="92"/>
      <c r="DG25" s="92"/>
      <c r="DH25" s="92"/>
      <c r="DI25" s="92"/>
      <c r="DJ25" s="92"/>
      <c r="DK25" s="92"/>
      <c r="DL25" s="92"/>
      <c r="DM25" s="92"/>
      <c r="DN25" s="92"/>
      <c r="DO25" s="92"/>
      <c r="DP25" s="92"/>
      <c r="DQ25" s="92"/>
      <c r="DR25" s="92"/>
      <c r="DS25" s="92"/>
      <c r="DT25" s="92"/>
      <c r="DU25" s="92"/>
      <c r="DV25" s="92"/>
      <c r="DW25" s="92"/>
      <c r="DX25" s="92"/>
      <c r="DY25" s="92"/>
      <c r="DZ25" s="92"/>
      <c r="EA25" s="92"/>
      <c r="EB25" s="92"/>
      <c r="EC25" s="92"/>
      <c r="ED25" s="92"/>
      <c r="EE25" s="92"/>
      <c r="EF25" s="92"/>
      <c r="EG25" s="92"/>
      <c r="EH25" s="92"/>
      <c r="EI25" s="92"/>
      <c r="EJ25" s="92"/>
      <c r="EK25" s="92"/>
      <c r="EL25" s="92"/>
      <c r="EM25" s="92"/>
      <c r="EN25" s="92"/>
      <c r="EO25" s="92"/>
      <c r="EP25" s="92"/>
      <c r="EQ25" s="92"/>
      <c r="ER25" s="92"/>
      <c r="ES25" s="92"/>
      <c r="ET25" s="92"/>
      <c r="EU25" s="92"/>
      <c r="EV25" s="92"/>
      <c r="EW25" s="92"/>
      <c r="EX25" s="92"/>
      <c r="EY25" s="92"/>
      <c r="EZ25" s="92"/>
      <c r="FA25" s="92"/>
      <c r="FB25" s="92"/>
      <c r="FC25" s="92"/>
      <c r="FD25" s="92"/>
      <c r="FE25" s="92"/>
      <c r="FF25" s="92"/>
      <c r="FG25" s="92"/>
      <c r="FH25" s="92"/>
      <c r="FI25" s="92"/>
      <c r="FJ25" s="92"/>
      <c r="FK25" s="92"/>
      <c r="FL25" s="92"/>
      <c r="FM25" s="92"/>
      <c r="FN25" s="92"/>
      <c r="FO25" s="92"/>
      <c r="FP25" s="92"/>
      <c r="FQ25" s="92"/>
      <c r="FR25" s="92"/>
      <c r="FS25" s="92"/>
      <c r="FT25" s="92"/>
      <c r="FU25" s="92"/>
      <c r="FV25" s="92"/>
      <c r="FW25" s="92"/>
      <c r="FX25" s="92"/>
      <c r="FY25" s="92"/>
      <c r="FZ25" s="92"/>
      <c r="GA25" s="92"/>
      <c r="GB25" s="92"/>
      <c r="GC25" s="92"/>
      <c r="GD25" s="92"/>
      <c r="GE25" s="92"/>
      <c r="GF25" s="92"/>
      <c r="GG25" s="92"/>
      <c r="GH25" s="92"/>
      <c r="GI25" s="92"/>
      <c r="GJ25" s="92"/>
      <c r="GK25" s="92"/>
      <c r="GL25" s="92"/>
      <c r="GM25" s="92"/>
      <c r="GN25" s="92"/>
      <c r="GO25" s="92"/>
      <c r="GP25" s="92"/>
      <c r="GQ25" s="92"/>
      <c r="GR25" s="92"/>
      <c r="GS25" s="92"/>
      <c r="GT25" s="92"/>
      <c r="GU25" s="92"/>
      <c r="GV25" s="92"/>
      <c r="GW25" s="92"/>
      <c r="GX25" s="92"/>
      <c r="GY25" s="92"/>
      <c r="GZ25" s="92"/>
      <c r="HA25" s="92"/>
      <c r="HB25" s="92"/>
      <c r="HC25" s="92"/>
      <c r="HD25" s="92"/>
      <c r="HE25" s="92"/>
      <c r="HF25" s="92"/>
      <c r="HG25" s="92"/>
      <c r="HH25" s="92"/>
      <c r="HI25" s="92"/>
      <c r="HJ25" s="92"/>
      <c r="HK25" s="92"/>
    </row>
    <row r="26" spans="1:219" s="125" customFormat="1" ht="101.25" customHeight="1">
      <c r="A26" s="221" t="s">
        <v>104</v>
      </c>
      <c r="B26" s="139" t="s">
        <v>66</v>
      </c>
      <c r="C26" s="243" t="s">
        <v>39</v>
      </c>
      <c r="D26" s="273">
        <v>2985.6</v>
      </c>
      <c r="E26" s="238"/>
      <c r="F26" s="238">
        <f>ROUND(D26*E26,2)</f>
        <v>0</v>
      </c>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c r="AX26" s="124"/>
      <c r="AY26" s="124"/>
      <c r="AZ26" s="124"/>
      <c r="BA26" s="124"/>
      <c r="BB26" s="124"/>
      <c r="BC26" s="124"/>
      <c r="BD26" s="124"/>
      <c r="BE26" s="124"/>
      <c r="BF26" s="124"/>
      <c r="BG26" s="124"/>
      <c r="BH26" s="124"/>
      <c r="BI26" s="124"/>
      <c r="BJ26" s="124"/>
      <c r="BK26" s="124"/>
      <c r="BL26" s="124"/>
      <c r="BM26" s="124"/>
      <c r="BN26" s="124"/>
      <c r="BO26" s="124"/>
      <c r="BP26" s="124"/>
      <c r="BQ26" s="124"/>
      <c r="BR26" s="124"/>
      <c r="BS26" s="124"/>
      <c r="BT26" s="124"/>
      <c r="BU26" s="124"/>
      <c r="BV26" s="124"/>
      <c r="BW26" s="124"/>
      <c r="BX26" s="124"/>
      <c r="BY26" s="124"/>
      <c r="BZ26" s="124"/>
      <c r="CA26" s="124"/>
      <c r="CB26" s="124"/>
      <c r="CC26" s="124"/>
      <c r="CD26" s="124"/>
      <c r="CE26" s="124"/>
      <c r="CF26" s="124"/>
      <c r="CG26" s="124"/>
      <c r="CH26" s="124"/>
      <c r="CI26" s="124"/>
      <c r="CJ26" s="124"/>
      <c r="CK26" s="124"/>
      <c r="CL26" s="124"/>
      <c r="CM26" s="124"/>
      <c r="CN26" s="124"/>
      <c r="CO26" s="124"/>
      <c r="CP26" s="124"/>
      <c r="CQ26" s="124"/>
      <c r="CR26" s="124"/>
      <c r="CS26" s="124"/>
      <c r="CT26" s="124"/>
      <c r="CU26" s="124"/>
      <c r="CV26" s="124"/>
      <c r="CW26" s="124"/>
      <c r="CX26" s="124"/>
      <c r="CY26" s="124"/>
      <c r="CZ26" s="124"/>
      <c r="DA26" s="124"/>
      <c r="DB26" s="124"/>
      <c r="DC26" s="124"/>
      <c r="DD26" s="124"/>
      <c r="DE26" s="124"/>
      <c r="DF26" s="124"/>
      <c r="DG26" s="124"/>
      <c r="DH26" s="124"/>
      <c r="DI26" s="124"/>
      <c r="DJ26" s="124"/>
      <c r="DK26" s="124"/>
      <c r="DL26" s="124"/>
      <c r="DM26" s="124"/>
      <c r="DN26" s="124"/>
      <c r="DO26" s="124"/>
      <c r="DP26" s="124"/>
      <c r="DQ26" s="124"/>
      <c r="DR26" s="124"/>
      <c r="DS26" s="124"/>
      <c r="DT26" s="124"/>
      <c r="DU26" s="124"/>
      <c r="DV26" s="124"/>
      <c r="DW26" s="124"/>
      <c r="DX26" s="124"/>
      <c r="DY26" s="124"/>
      <c r="DZ26" s="124"/>
      <c r="EA26" s="124"/>
      <c r="EB26" s="124"/>
      <c r="EC26" s="124"/>
      <c r="ED26" s="124"/>
      <c r="EE26" s="124"/>
      <c r="EF26" s="124"/>
      <c r="EG26" s="124"/>
      <c r="EH26" s="124"/>
      <c r="EI26" s="124"/>
      <c r="EJ26" s="124"/>
      <c r="EK26" s="124"/>
      <c r="EL26" s="124"/>
      <c r="EM26" s="124"/>
      <c r="EN26" s="124"/>
      <c r="EO26" s="124"/>
      <c r="EP26" s="124"/>
      <c r="EQ26" s="124"/>
      <c r="ER26" s="124"/>
      <c r="ES26" s="124"/>
      <c r="ET26" s="124"/>
      <c r="EU26" s="124"/>
      <c r="EV26" s="124"/>
      <c r="EW26" s="124"/>
      <c r="EX26" s="124"/>
      <c r="EY26" s="124"/>
      <c r="EZ26" s="124"/>
      <c r="FA26" s="124"/>
      <c r="FB26" s="124"/>
      <c r="FC26" s="124"/>
      <c r="FD26" s="124"/>
      <c r="FE26" s="124"/>
      <c r="FF26" s="124"/>
      <c r="FG26" s="124"/>
      <c r="FH26" s="124"/>
      <c r="FI26" s="124"/>
      <c r="FJ26" s="124"/>
      <c r="FK26" s="124"/>
      <c r="FL26" s="124"/>
      <c r="FM26" s="124"/>
      <c r="FN26" s="124"/>
      <c r="FO26" s="124"/>
      <c r="FP26" s="124"/>
      <c r="FQ26" s="124"/>
      <c r="FR26" s="124"/>
      <c r="FS26" s="124"/>
      <c r="FT26" s="124"/>
      <c r="FU26" s="124"/>
      <c r="FV26" s="124"/>
      <c r="FW26" s="124"/>
      <c r="FX26" s="124"/>
      <c r="FY26" s="124"/>
      <c r="FZ26" s="124"/>
      <c r="GA26" s="124"/>
      <c r="GB26" s="124"/>
      <c r="GC26" s="124"/>
      <c r="GD26" s="124"/>
      <c r="GE26" s="124"/>
      <c r="GF26" s="124"/>
      <c r="GG26" s="124"/>
      <c r="GH26" s="124"/>
      <c r="GI26" s="124"/>
      <c r="GJ26" s="124"/>
      <c r="GK26" s="124"/>
      <c r="GL26" s="124"/>
      <c r="GM26" s="124"/>
      <c r="GN26" s="124"/>
      <c r="GO26" s="124"/>
      <c r="GP26" s="124"/>
      <c r="GQ26" s="124"/>
      <c r="GR26" s="124"/>
      <c r="GS26" s="124"/>
      <c r="GT26" s="124"/>
      <c r="GU26" s="124"/>
      <c r="GV26" s="124"/>
      <c r="GW26" s="124"/>
      <c r="GX26" s="124"/>
      <c r="GY26" s="124"/>
      <c r="GZ26" s="124"/>
      <c r="HA26" s="124"/>
      <c r="HB26" s="124"/>
      <c r="HC26" s="124"/>
      <c r="HD26" s="124"/>
      <c r="HE26" s="124"/>
      <c r="HF26" s="124"/>
      <c r="HG26" s="124"/>
      <c r="HH26" s="124"/>
      <c r="HI26" s="124"/>
      <c r="HJ26" s="124"/>
      <c r="HK26" s="124"/>
    </row>
    <row r="27" spans="1:219" s="125" customFormat="1" ht="70.5" customHeight="1">
      <c r="A27" s="118" t="s">
        <v>102</v>
      </c>
      <c r="B27" s="137" t="s">
        <v>103</v>
      </c>
      <c r="C27" s="243" t="s">
        <v>39</v>
      </c>
      <c r="D27" s="273">
        <v>432.02</v>
      </c>
      <c r="E27" s="238"/>
      <c r="F27" s="238">
        <f>ROUND(D27*E27,2)</f>
        <v>0</v>
      </c>
      <c r="G27" s="124"/>
      <c r="H27" s="124"/>
      <c r="I27" s="124"/>
      <c r="J27" s="124"/>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c r="BL27" s="124"/>
      <c r="BM27" s="124"/>
      <c r="BN27" s="124"/>
      <c r="BO27" s="124"/>
      <c r="BP27" s="124"/>
      <c r="BQ27" s="124"/>
      <c r="BR27" s="124"/>
      <c r="BS27" s="124"/>
      <c r="BT27" s="124"/>
      <c r="BU27" s="124"/>
      <c r="BV27" s="124"/>
      <c r="BW27" s="124"/>
      <c r="BX27" s="124"/>
      <c r="BY27" s="124"/>
      <c r="BZ27" s="124"/>
      <c r="CA27" s="124"/>
      <c r="CB27" s="124"/>
      <c r="CC27" s="124"/>
      <c r="CD27" s="124"/>
      <c r="CE27" s="124"/>
      <c r="CF27" s="124"/>
      <c r="CG27" s="124"/>
      <c r="CH27" s="124"/>
      <c r="CI27" s="124"/>
      <c r="CJ27" s="124"/>
      <c r="CK27" s="124"/>
      <c r="CL27" s="124"/>
      <c r="CM27" s="124"/>
      <c r="CN27" s="124"/>
      <c r="CO27" s="124"/>
      <c r="CP27" s="124"/>
      <c r="CQ27" s="124"/>
      <c r="CR27" s="124"/>
      <c r="CS27" s="124"/>
      <c r="CT27" s="124"/>
      <c r="CU27" s="124"/>
      <c r="CV27" s="124"/>
      <c r="CW27" s="124"/>
      <c r="CX27" s="124"/>
      <c r="CY27" s="124"/>
      <c r="CZ27" s="124"/>
      <c r="DA27" s="124"/>
      <c r="DB27" s="124"/>
      <c r="DC27" s="124"/>
      <c r="DD27" s="124"/>
      <c r="DE27" s="124"/>
      <c r="DF27" s="124"/>
      <c r="DG27" s="124"/>
      <c r="DH27" s="124"/>
      <c r="DI27" s="124"/>
      <c r="DJ27" s="124"/>
      <c r="DK27" s="124"/>
      <c r="DL27" s="124"/>
      <c r="DM27" s="124"/>
      <c r="DN27" s="124"/>
      <c r="DO27" s="124"/>
      <c r="DP27" s="124"/>
      <c r="DQ27" s="124"/>
      <c r="DR27" s="124"/>
      <c r="DS27" s="124"/>
      <c r="DT27" s="124"/>
      <c r="DU27" s="124"/>
      <c r="DV27" s="124"/>
      <c r="DW27" s="124"/>
      <c r="DX27" s="124"/>
      <c r="DY27" s="124"/>
      <c r="DZ27" s="124"/>
      <c r="EA27" s="124"/>
      <c r="EB27" s="124"/>
      <c r="EC27" s="124"/>
      <c r="ED27" s="124"/>
      <c r="EE27" s="124"/>
      <c r="EF27" s="124"/>
      <c r="EG27" s="124"/>
      <c r="EH27" s="124"/>
      <c r="EI27" s="124"/>
      <c r="EJ27" s="124"/>
      <c r="EK27" s="124"/>
      <c r="EL27" s="124"/>
      <c r="EM27" s="124"/>
      <c r="EN27" s="124"/>
      <c r="EO27" s="124"/>
      <c r="EP27" s="124"/>
      <c r="EQ27" s="124"/>
      <c r="ER27" s="124"/>
      <c r="ES27" s="124"/>
      <c r="ET27" s="124"/>
      <c r="EU27" s="124"/>
      <c r="EV27" s="124"/>
      <c r="EW27" s="124"/>
      <c r="EX27" s="124"/>
      <c r="EY27" s="124"/>
      <c r="EZ27" s="124"/>
      <c r="FA27" s="124"/>
      <c r="FB27" s="124"/>
      <c r="FC27" s="124"/>
      <c r="FD27" s="124"/>
      <c r="FE27" s="124"/>
      <c r="FF27" s="124"/>
      <c r="FG27" s="124"/>
      <c r="FH27" s="124"/>
      <c r="FI27" s="124"/>
      <c r="FJ27" s="124"/>
      <c r="FK27" s="124"/>
      <c r="FL27" s="124"/>
      <c r="FM27" s="124"/>
      <c r="FN27" s="124"/>
      <c r="FO27" s="124"/>
      <c r="FP27" s="124"/>
      <c r="FQ27" s="124"/>
      <c r="FR27" s="124"/>
      <c r="FS27" s="124"/>
      <c r="FT27" s="124"/>
      <c r="FU27" s="124"/>
      <c r="FV27" s="124"/>
      <c r="FW27" s="124"/>
      <c r="FX27" s="124"/>
      <c r="FY27" s="124"/>
      <c r="FZ27" s="124"/>
      <c r="GA27" s="124"/>
      <c r="GB27" s="124"/>
      <c r="GC27" s="124"/>
      <c r="GD27" s="124"/>
      <c r="GE27" s="124"/>
      <c r="GF27" s="124"/>
      <c r="GG27" s="124"/>
      <c r="GH27" s="124"/>
      <c r="GI27" s="124"/>
      <c r="GJ27" s="124"/>
      <c r="GK27" s="124"/>
      <c r="GL27" s="124"/>
      <c r="GM27" s="124"/>
      <c r="GN27" s="124"/>
      <c r="GO27" s="124"/>
      <c r="GP27" s="124"/>
      <c r="GQ27" s="124"/>
      <c r="GR27" s="124"/>
      <c r="GS27" s="124"/>
      <c r="GT27" s="124"/>
      <c r="GU27" s="124"/>
      <c r="GV27" s="124"/>
      <c r="GW27" s="124"/>
      <c r="GX27" s="124"/>
      <c r="GY27" s="124"/>
      <c r="GZ27" s="124"/>
      <c r="HA27" s="124"/>
      <c r="HB27" s="124"/>
      <c r="HC27" s="124"/>
      <c r="HD27" s="124"/>
      <c r="HE27" s="124"/>
      <c r="HF27" s="124"/>
      <c r="HG27" s="124"/>
      <c r="HH27" s="124"/>
      <c r="HI27" s="124"/>
      <c r="HJ27" s="124"/>
      <c r="HK27" s="124"/>
    </row>
    <row r="28" spans="1:219" s="84" customFormat="1" ht="15">
      <c r="A28" s="90"/>
      <c r="B28" s="110"/>
      <c r="C28" s="240"/>
      <c r="D28" s="271"/>
      <c r="E28" s="241" t="s">
        <v>144</v>
      </c>
      <c r="F28" s="241">
        <f>SUM(F25:F27)</f>
        <v>0</v>
      </c>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c r="CN28" s="92"/>
      <c r="CO28" s="92"/>
      <c r="CP28" s="92"/>
      <c r="CQ28" s="92"/>
      <c r="CR28" s="92"/>
      <c r="CS28" s="92"/>
      <c r="CT28" s="92"/>
      <c r="CU28" s="92"/>
      <c r="CV28" s="92"/>
      <c r="CW28" s="92"/>
      <c r="CX28" s="92"/>
      <c r="CY28" s="92"/>
      <c r="CZ28" s="92"/>
      <c r="DA28" s="92"/>
      <c r="DB28" s="92"/>
      <c r="DC28" s="92"/>
      <c r="DD28" s="92"/>
      <c r="DE28" s="92"/>
      <c r="DF28" s="92"/>
      <c r="DG28" s="92"/>
      <c r="DH28" s="92"/>
      <c r="DI28" s="92"/>
      <c r="DJ28" s="92"/>
      <c r="DK28" s="92"/>
      <c r="DL28" s="92"/>
      <c r="DM28" s="92"/>
      <c r="DN28" s="92"/>
      <c r="DO28" s="92"/>
      <c r="DP28" s="92"/>
      <c r="DQ28" s="92"/>
      <c r="DR28" s="92"/>
      <c r="DS28" s="92"/>
      <c r="DT28" s="92"/>
      <c r="DU28" s="92"/>
      <c r="DV28" s="92"/>
      <c r="DW28" s="92"/>
      <c r="DX28" s="92"/>
      <c r="DY28" s="92"/>
      <c r="DZ28" s="92"/>
      <c r="EA28" s="92"/>
      <c r="EB28" s="92"/>
      <c r="EC28" s="92"/>
      <c r="ED28" s="92"/>
      <c r="EE28" s="92"/>
      <c r="EF28" s="92"/>
      <c r="EG28" s="92"/>
      <c r="EH28" s="92"/>
      <c r="EI28" s="92"/>
      <c r="EJ28" s="92"/>
      <c r="EK28" s="92"/>
      <c r="EL28" s="92"/>
      <c r="EM28" s="92"/>
      <c r="EN28" s="92"/>
      <c r="EO28" s="92"/>
      <c r="EP28" s="92"/>
      <c r="EQ28" s="92"/>
      <c r="ER28" s="92"/>
      <c r="ES28" s="92"/>
      <c r="ET28" s="92"/>
      <c r="EU28" s="92"/>
      <c r="EV28" s="92"/>
      <c r="EW28" s="92"/>
      <c r="EX28" s="92"/>
      <c r="EY28" s="92"/>
      <c r="EZ28" s="92"/>
      <c r="FA28" s="92"/>
      <c r="FB28" s="92"/>
      <c r="FC28" s="92"/>
      <c r="FD28" s="92"/>
      <c r="FE28" s="92"/>
      <c r="FF28" s="92"/>
      <c r="FG28" s="92"/>
      <c r="FH28" s="92"/>
      <c r="FI28" s="92"/>
      <c r="FJ28" s="92"/>
      <c r="FK28" s="92"/>
      <c r="FL28" s="92"/>
      <c r="FM28" s="92"/>
      <c r="FN28" s="92"/>
      <c r="FO28" s="92"/>
      <c r="FP28" s="92"/>
      <c r="FQ28" s="92"/>
      <c r="FR28" s="92"/>
      <c r="FS28" s="92"/>
      <c r="FT28" s="92"/>
      <c r="FU28" s="92"/>
      <c r="FV28" s="92"/>
      <c r="FW28" s="92"/>
      <c r="FX28" s="92"/>
      <c r="FY28" s="92"/>
      <c r="FZ28" s="92"/>
      <c r="GA28" s="92"/>
      <c r="GB28" s="92"/>
      <c r="GC28" s="92"/>
      <c r="GD28" s="92"/>
      <c r="GE28" s="92"/>
      <c r="GF28" s="92"/>
      <c r="GG28" s="92"/>
      <c r="GH28" s="92"/>
      <c r="GI28" s="92"/>
      <c r="GJ28" s="92"/>
      <c r="GK28" s="92"/>
      <c r="GL28" s="92"/>
      <c r="GM28" s="92"/>
      <c r="GN28" s="92"/>
      <c r="GO28" s="92"/>
      <c r="GP28" s="92"/>
      <c r="GQ28" s="92"/>
      <c r="GR28" s="92"/>
      <c r="GS28" s="92"/>
      <c r="GT28" s="92"/>
      <c r="GU28" s="92"/>
      <c r="GV28" s="92"/>
      <c r="GW28" s="92"/>
      <c r="GX28" s="92"/>
      <c r="GY28" s="92"/>
      <c r="GZ28" s="92"/>
      <c r="HA28" s="92"/>
      <c r="HB28" s="92"/>
      <c r="HC28" s="92"/>
      <c r="HD28" s="92"/>
      <c r="HE28" s="92"/>
      <c r="HF28" s="92"/>
      <c r="HG28" s="92"/>
      <c r="HH28" s="92"/>
      <c r="HI28" s="92"/>
      <c r="HJ28" s="92"/>
      <c r="HK28" s="92"/>
    </row>
    <row r="29" spans="1:219" s="84" customFormat="1" ht="10.5" customHeight="1">
      <c r="A29" s="90"/>
      <c r="B29" s="134"/>
      <c r="C29" s="240"/>
      <c r="D29" s="271"/>
      <c r="E29" s="242"/>
      <c r="F29" s="24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c r="CN29" s="92"/>
      <c r="CO29" s="92"/>
      <c r="CP29" s="92"/>
      <c r="CQ29" s="92"/>
      <c r="CR29" s="92"/>
      <c r="CS29" s="92"/>
      <c r="CT29" s="92"/>
      <c r="CU29" s="92"/>
      <c r="CV29" s="92"/>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c r="DX29" s="92"/>
      <c r="DY29" s="92"/>
      <c r="DZ29" s="92"/>
      <c r="EA29" s="92"/>
      <c r="EB29" s="92"/>
      <c r="EC29" s="92"/>
      <c r="ED29" s="92"/>
      <c r="EE29" s="92"/>
      <c r="EF29" s="92"/>
      <c r="EG29" s="92"/>
      <c r="EH29" s="92"/>
      <c r="EI29" s="92"/>
      <c r="EJ29" s="92"/>
      <c r="EK29" s="92"/>
      <c r="EL29" s="92"/>
      <c r="EM29" s="92"/>
      <c r="EN29" s="92"/>
      <c r="EO29" s="92"/>
      <c r="EP29" s="92"/>
      <c r="EQ29" s="92"/>
      <c r="ER29" s="92"/>
      <c r="ES29" s="92"/>
      <c r="ET29" s="92"/>
      <c r="EU29" s="92"/>
      <c r="EV29" s="92"/>
      <c r="EW29" s="92"/>
      <c r="EX29" s="92"/>
      <c r="EY29" s="92"/>
      <c r="EZ29" s="92"/>
      <c r="FA29" s="92"/>
      <c r="FB29" s="92"/>
      <c r="FC29" s="92"/>
      <c r="FD29" s="92"/>
      <c r="FE29" s="92"/>
      <c r="FF29" s="92"/>
      <c r="FG29" s="92"/>
      <c r="FH29" s="92"/>
      <c r="FI29" s="92"/>
      <c r="FJ29" s="92"/>
      <c r="FK29" s="92"/>
      <c r="FL29" s="92"/>
      <c r="FM29" s="92"/>
      <c r="FN29" s="92"/>
      <c r="FO29" s="92"/>
      <c r="FP29" s="92"/>
      <c r="FQ29" s="92"/>
      <c r="FR29" s="92"/>
      <c r="FS29" s="92"/>
      <c r="FT29" s="92"/>
      <c r="FU29" s="92"/>
      <c r="FV29" s="92"/>
      <c r="FW29" s="92"/>
      <c r="FX29" s="92"/>
      <c r="FY29" s="92"/>
      <c r="FZ29" s="92"/>
      <c r="GA29" s="92"/>
      <c r="GB29" s="92"/>
      <c r="GC29" s="92"/>
      <c r="GD29" s="92"/>
      <c r="GE29" s="92"/>
      <c r="GF29" s="92"/>
      <c r="GG29" s="92"/>
      <c r="GH29" s="92"/>
      <c r="GI29" s="92"/>
      <c r="GJ29" s="92"/>
      <c r="GK29" s="92"/>
      <c r="GL29" s="92"/>
      <c r="GM29" s="92"/>
      <c r="GN29" s="92"/>
      <c r="GO29" s="92"/>
      <c r="GP29" s="92"/>
      <c r="GQ29" s="92"/>
      <c r="GR29" s="92"/>
      <c r="GS29" s="92"/>
      <c r="GT29" s="92"/>
      <c r="GU29" s="92"/>
      <c r="GV29" s="92"/>
      <c r="GW29" s="92"/>
      <c r="GX29" s="92"/>
      <c r="GY29" s="92"/>
      <c r="GZ29" s="92"/>
      <c r="HA29" s="92"/>
      <c r="HB29" s="92"/>
      <c r="HC29" s="92"/>
      <c r="HD29" s="92"/>
      <c r="HE29" s="92"/>
      <c r="HF29" s="92"/>
      <c r="HG29" s="92"/>
      <c r="HH29" s="92"/>
      <c r="HI29" s="92"/>
      <c r="HJ29" s="92"/>
      <c r="HK29" s="92"/>
    </row>
    <row r="30" spans="1:219" s="84" customFormat="1" ht="15">
      <c r="A30" s="132">
        <v>4</v>
      </c>
      <c r="B30" s="204" t="s">
        <v>41</v>
      </c>
      <c r="C30" s="204"/>
      <c r="D30" s="273"/>
      <c r="E30" s="236"/>
      <c r="F30" s="236"/>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c r="CN30" s="92"/>
      <c r="CO30" s="92"/>
      <c r="CP30" s="92"/>
      <c r="CQ30" s="92"/>
      <c r="CR30" s="92"/>
      <c r="CS30" s="92"/>
      <c r="CT30" s="92"/>
      <c r="CU30" s="92"/>
      <c r="CV30" s="92"/>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c r="DX30" s="92"/>
      <c r="DY30" s="92"/>
      <c r="DZ30" s="92"/>
      <c r="EA30" s="92"/>
      <c r="EB30" s="92"/>
      <c r="EC30" s="92"/>
      <c r="ED30" s="92"/>
      <c r="EE30" s="92"/>
      <c r="EF30" s="92"/>
      <c r="EG30" s="92"/>
      <c r="EH30" s="92"/>
      <c r="EI30" s="92"/>
      <c r="EJ30" s="92"/>
      <c r="EK30" s="92"/>
      <c r="EL30" s="92"/>
      <c r="EM30" s="92"/>
      <c r="EN30" s="92"/>
      <c r="EO30" s="92"/>
      <c r="EP30" s="92"/>
      <c r="EQ30" s="92"/>
      <c r="ER30" s="92"/>
      <c r="ES30" s="92"/>
      <c r="ET30" s="92"/>
      <c r="EU30" s="92"/>
      <c r="EV30" s="92"/>
      <c r="EW30" s="92"/>
      <c r="EX30" s="92"/>
      <c r="EY30" s="92"/>
      <c r="EZ30" s="92"/>
      <c r="FA30" s="92"/>
      <c r="FB30" s="92"/>
      <c r="FC30" s="92"/>
      <c r="FD30" s="92"/>
      <c r="FE30" s="92"/>
      <c r="FF30" s="92"/>
      <c r="FG30" s="92"/>
      <c r="FH30" s="92"/>
      <c r="FI30" s="92"/>
      <c r="FJ30" s="92"/>
      <c r="FK30" s="92"/>
      <c r="FL30" s="92"/>
      <c r="FM30" s="92"/>
      <c r="FN30" s="92"/>
      <c r="FO30" s="92"/>
      <c r="FP30" s="92"/>
      <c r="FQ30" s="92"/>
      <c r="FR30" s="92"/>
      <c r="FS30" s="92"/>
      <c r="FT30" s="92"/>
      <c r="FU30" s="92"/>
      <c r="FV30" s="92"/>
      <c r="FW30" s="92"/>
      <c r="FX30" s="92"/>
      <c r="FY30" s="92"/>
      <c r="FZ30" s="92"/>
      <c r="GA30" s="92"/>
      <c r="GB30" s="92"/>
      <c r="GC30" s="92"/>
      <c r="GD30" s="92"/>
      <c r="GE30" s="92"/>
      <c r="GF30" s="92"/>
      <c r="GG30" s="92"/>
      <c r="GH30" s="92"/>
      <c r="GI30" s="92"/>
      <c r="GJ30" s="92"/>
      <c r="GK30" s="92"/>
      <c r="GL30" s="92"/>
      <c r="GM30" s="92"/>
      <c r="GN30" s="92"/>
      <c r="GO30" s="92"/>
      <c r="GP30" s="92"/>
      <c r="GQ30" s="92"/>
      <c r="GR30" s="92"/>
      <c r="GS30" s="92"/>
      <c r="GT30" s="92"/>
      <c r="GU30" s="92"/>
      <c r="GV30" s="92"/>
      <c r="GW30" s="92"/>
      <c r="GX30" s="92"/>
      <c r="GY30" s="92"/>
      <c r="GZ30" s="92"/>
      <c r="HA30" s="92"/>
      <c r="HB30" s="92"/>
      <c r="HC30" s="92"/>
      <c r="HD30" s="92"/>
      <c r="HE30" s="92"/>
      <c r="HF30" s="92"/>
      <c r="HG30" s="92"/>
      <c r="HH30" s="92"/>
      <c r="HI30" s="92"/>
      <c r="HJ30" s="92"/>
      <c r="HK30" s="92"/>
    </row>
    <row r="31" spans="1:219" s="125" customFormat="1" ht="75">
      <c r="A31" s="118" t="s">
        <v>86</v>
      </c>
      <c r="B31" s="140" t="s">
        <v>85</v>
      </c>
      <c r="C31" s="243" t="s">
        <v>36</v>
      </c>
      <c r="D31" s="273">
        <v>5219.2499999999982</v>
      </c>
      <c r="E31" s="238"/>
      <c r="F31" s="238">
        <f>ROUND(D31*E31,2)</f>
        <v>0</v>
      </c>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c r="DE31" s="124"/>
      <c r="DF31" s="124"/>
      <c r="DG31" s="124"/>
      <c r="DH31" s="124"/>
      <c r="DI31" s="124"/>
      <c r="DJ31" s="124"/>
      <c r="DK31" s="124"/>
      <c r="DL31" s="124"/>
      <c r="DM31" s="124"/>
      <c r="DN31" s="124"/>
      <c r="DO31" s="124"/>
      <c r="DP31" s="124"/>
      <c r="DQ31" s="124"/>
      <c r="DR31" s="124"/>
      <c r="DS31" s="124"/>
      <c r="DT31" s="124"/>
      <c r="DU31" s="124"/>
      <c r="DV31" s="124"/>
      <c r="DW31" s="124"/>
      <c r="DX31" s="124"/>
      <c r="DY31" s="124"/>
      <c r="DZ31" s="124"/>
      <c r="EA31" s="124"/>
      <c r="EB31" s="124"/>
      <c r="EC31" s="124"/>
      <c r="ED31" s="124"/>
      <c r="EE31" s="124"/>
      <c r="EF31" s="124"/>
      <c r="EG31" s="124"/>
      <c r="EH31" s="124"/>
      <c r="EI31" s="124"/>
      <c r="EJ31" s="124"/>
      <c r="EK31" s="124"/>
      <c r="EL31" s="124"/>
      <c r="EM31" s="124"/>
      <c r="EN31" s="124"/>
      <c r="EO31" s="124"/>
      <c r="EP31" s="124"/>
      <c r="EQ31" s="124"/>
      <c r="ER31" s="124"/>
      <c r="ES31" s="124"/>
      <c r="ET31" s="124"/>
      <c r="EU31" s="124"/>
      <c r="EV31" s="124"/>
      <c r="EW31" s="124"/>
      <c r="EX31" s="124"/>
      <c r="EY31" s="124"/>
      <c r="EZ31" s="124"/>
      <c r="FA31" s="124"/>
      <c r="FB31" s="124"/>
      <c r="FC31" s="124"/>
      <c r="FD31" s="124"/>
      <c r="FE31" s="124"/>
      <c r="FF31" s="124"/>
      <c r="FG31" s="124"/>
      <c r="FH31" s="124"/>
      <c r="FI31" s="124"/>
      <c r="FJ31" s="124"/>
      <c r="FK31" s="124"/>
      <c r="FL31" s="124"/>
      <c r="FM31" s="124"/>
      <c r="FN31" s="124"/>
      <c r="FO31" s="124"/>
      <c r="FP31" s="124"/>
      <c r="FQ31" s="124"/>
      <c r="FR31" s="124"/>
      <c r="FS31" s="124"/>
      <c r="FT31" s="124"/>
      <c r="FU31" s="124"/>
      <c r="FV31" s="124"/>
      <c r="FW31" s="124"/>
      <c r="FX31" s="124"/>
      <c r="FY31" s="124"/>
      <c r="FZ31" s="124"/>
      <c r="GA31" s="124"/>
      <c r="GB31" s="124"/>
      <c r="GC31" s="124"/>
      <c r="GD31" s="124"/>
      <c r="GE31" s="124"/>
      <c r="GF31" s="124"/>
      <c r="GG31" s="124"/>
      <c r="GH31" s="124"/>
      <c r="GI31" s="124"/>
      <c r="GJ31" s="124"/>
      <c r="GK31" s="124"/>
      <c r="GL31" s="124"/>
      <c r="GM31" s="124"/>
      <c r="GN31" s="124"/>
      <c r="GO31" s="124"/>
      <c r="GP31" s="124"/>
      <c r="GQ31" s="124"/>
      <c r="GR31" s="124"/>
      <c r="GS31" s="124"/>
      <c r="GT31" s="124"/>
      <c r="GU31" s="124"/>
      <c r="GV31" s="124"/>
      <c r="GW31" s="124"/>
      <c r="GX31" s="124"/>
      <c r="GY31" s="124"/>
      <c r="GZ31" s="124"/>
      <c r="HA31" s="124"/>
      <c r="HB31" s="124"/>
      <c r="HC31" s="124"/>
      <c r="HD31" s="124"/>
      <c r="HE31" s="124"/>
      <c r="HF31" s="124"/>
      <c r="HG31" s="124"/>
      <c r="HH31" s="124"/>
      <c r="HI31" s="124"/>
      <c r="HJ31" s="124"/>
      <c r="HK31" s="124"/>
    </row>
    <row r="32" spans="1:219" s="125" customFormat="1" ht="75">
      <c r="A32" s="118" t="s">
        <v>88</v>
      </c>
      <c r="B32" s="138" t="s">
        <v>87</v>
      </c>
      <c r="C32" s="243" t="s">
        <v>36</v>
      </c>
      <c r="D32" s="273">
        <v>1824.19</v>
      </c>
      <c r="E32" s="238"/>
      <c r="F32" s="238">
        <f>ROUND(D32*E32,2)</f>
        <v>0</v>
      </c>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c r="BL32" s="124"/>
      <c r="BM32" s="124"/>
      <c r="BN32" s="124"/>
      <c r="BO32" s="124"/>
      <c r="BP32" s="124"/>
      <c r="BQ32" s="124"/>
      <c r="BR32" s="124"/>
      <c r="BS32" s="124"/>
      <c r="BT32" s="124"/>
      <c r="BU32" s="124"/>
      <c r="BV32" s="124"/>
      <c r="BW32" s="124"/>
      <c r="BX32" s="124"/>
      <c r="BY32" s="124"/>
      <c r="BZ32" s="124"/>
      <c r="CA32" s="124"/>
      <c r="CB32" s="124"/>
      <c r="CC32" s="124"/>
      <c r="CD32" s="124"/>
      <c r="CE32" s="124"/>
      <c r="CF32" s="124"/>
      <c r="CG32" s="124"/>
      <c r="CH32" s="124"/>
      <c r="CI32" s="124"/>
      <c r="CJ32" s="124"/>
      <c r="CK32" s="124"/>
      <c r="CL32" s="124"/>
      <c r="CM32" s="124"/>
      <c r="CN32" s="124"/>
      <c r="CO32" s="124"/>
      <c r="CP32" s="124"/>
      <c r="CQ32" s="124"/>
      <c r="CR32" s="124"/>
      <c r="CS32" s="124"/>
      <c r="CT32" s="124"/>
      <c r="CU32" s="124"/>
      <c r="CV32" s="124"/>
      <c r="CW32" s="124"/>
      <c r="CX32" s="124"/>
      <c r="CY32" s="124"/>
      <c r="CZ32" s="124"/>
      <c r="DA32" s="124"/>
      <c r="DB32" s="124"/>
      <c r="DC32" s="124"/>
      <c r="DD32" s="124"/>
      <c r="DE32" s="124"/>
      <c r="DF32" s="124"/>
      <c r="DG32" s="124"/>
      <c r="DH32" s="124"/>
      <c r="DI32" s="124"/>
      <c r="DJ32" s="124"/>
      <c r="DK32" s="124"/>
      <c r="DL32" s="124"/>
      <c r="DM32" s="124"/>
      <c r="DN32" s="124"/>
      <c r="DO32" s="124"/>
      <c r="DP32" s="124"/>
      <c r="DQ32" s="124"/>
      <c r="DR32" s="124"/>
      <c r="DS32" s="124"/>
      <c r="DT32" s="124"/>
      <c r="DU32" s="124"/>
      <c r="DV32" s="124"/>
      <c r="DW32" s="124"/>
      <c r="DX32" s="124"/>
      <c r="DY32" s="124"/>
      <c r="DZ32" s="124"/>
      <c r="EA32" s="124"/>
      <c r="EB32" s="124"/>
      <c r="EC32" s="124"/>
      <c r="ED32" s="124"/>
      <c r="EE32" s="124"/>
      <c r="EF32" s="124"/>
      <c r="EG32" s="124"/>
      <c r="EH32" s="124"/>
      <c r="EI32" s="124"/>
      <c r="EJ32" s="124"/>
      <c r="EK32" s="124"/>
      <c r="EL32" s="124"/>
      <c r="EM32" s="124"/>
      <c r="EN32" s="124"/>
      <c r="EO32" s="124"/>
      <c r="EP32" s="124"/>
      <c r="EQ32" s="124"/>
      <c r="ER32" s="124"/>
      <c r="ES32" s="124"/>
      <c r="ET32" s="124"/>
      <c r="EU32" s="124"/>
      <c r="EV32" s="124"/>
      <c r="EW32" s="124"/>
      <c r="EX32" s="124"/>
      <c r="EY32" s="124"/>
      <c r="EZ32" s="124"/>
      <c r="FA32" s="124"/>
      <c r="FB32" s="124"/>
      <c r="FC32" s="124"/>
      <c r="FD32" s="124"/>
      <c r="FE32" s="124"/>
      <c r="FF32" s="124"/>
      <c r="FG32" s="124"/>
      <c r="FH32" s="124"/>
      <c r="FI32" s="124"/>
      <c r="FJ32" s="124"/>
      <c r="FK32" s="124"/>
      <c r="FL32" s="124"/>
      <c r="FM32" s="124"/>
      <c r="FN32" s="124"/>
      <c r="FO32" s="124"/>
      <c r="FP32" s="124"/>
      <c r="FQ32" s="124"/>
      <c r="FR32" s="124"/>
      <c r="FS32" s="124"/>
      <c r="FT32" s="124"/>
      <c r="FU32" s="124"/>
      <c r="FV32" s="124"/>
      <c r="FW32" s="124"/>
      <c r="FX32" s="124"/>
      <c r="FY32" s="124"/>
      <c r="FZ32" s="124"/>
      <c r="GA32" s="124"/>
      <c r="GB32" s="124"/>
      <c r="GC32" s="124"/>
      <c r="GD32" s="124"/>
      <c r="GE32" s="124"/>
      <c r="GF32" s="124"/>
      <c r="GG32" s="124"/>
      <c r="GH32" s="124"/>
      <c r="GI32" s="124"/>
      <c r="GJ32" s="124"/>
      <c r="GK32" s="124"/>
      <c r="GL32" s="124"/>
      <c r="GM32" s="124"/>
      <c r="GN32" s="124"/>
      <c r="GO32" s="124"/>
      <c r="GP32" s="124"/>
      <c r="GQ32" s="124"/>
      <c r="GR32" s="124"/>
      <c r="GS32" s="124"/>
      <c r="GT32" s="124"/>
      <c r="GU32" s="124"/>
      <c r="GV32" s="124"/>
      <c r="GW32" s="124"/>
      <c r="GX32" s="124"/>
      <c r="GY32" s="124"/>
      <c r="GZ32" s="124"/>
      <c r="HA32" s="124"/>
      <c r="HB32" s="124"/>
      <c r="HC32" s="124"/>
      <c r="HD32" s="124"/>
      <c r="HE32" s="124"/>
      <c r="HF32" s="124"/>
      <c r="HG32" s="124"/>
      <c r="HH32" s="124"/>
      <c r="HI32" s="124"/>
      <c r="HJ32" s="124"/>
      <c r="HK32" s="124"/>
    </row>
    <row r="33" spans="1:219" s="125" customFormat="1" ht="75">
      <c r="A33" s="118" t="s">
        <v>90</v>
      </c>
      <c r="B33" s="137" t="s">
        <v>89</v>
      </c>
      <c r="C33" s="243" t="s">
        <v>36</v>
      </c>
      <c r="D33" s="273">
        <v>4.1500000000000004</v>
      </c>
      <c r="E33" s="238"/>
      <c r="F33" s="238">
        <f>ROUND(D33*E33,2)</f>
        <v>0</v>
      </c>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c r="AX33" s="124"/>
      <c r="AY33" s="124"/>
      <c r="AZ33" s="124"/>
      <c r="BA33" s="124"/>
      <c r="BB33" s="124"/>
      <c r="BC33" s="124"/>
      <c r="BD33" s="124"/>
      <c r="BE33" s="124"/>
      <c r="BF33" s="124"/>
      <c r="BG33" s="124"/>
      <c r="BH33" s="124"/>
      <c r="BI33" s="124"/>
      <c r="BJ33" s="124"/>
      <c r="BK33" s="124"/>
      <c r="BL33" s="124"/>
      <c r="BM33" s="124"/>
      <c r="BN33" s="124"/>
      <c r="BO33" s="124"/>
      <c r="BP33" s="124"/>
      <c r="BQ33" s="124"/>
      <c r="BR33" s="124"/>
      <c r="BS33" s="124"/>
      <c r="BT33" s="124"/>
      <c r="BU33" s="124"/>
      <c r="BV33" s="124"/>
      <c r="BW33" s="124"/>
      <c r="BX33" s="124"/>
      <c r="BY33" s="124"/>
      <c r="BZ33" s="124"/>
      <c r="CA33" s="124"/>
      <c r="CB33" s="124"/>
      <c r="CC33" s="124"/>
      <c r="CD33" s="124"/>
      <c r="CE33" s="124"/>
      <c r="CF33" s="124"/>
      <c r="CG33" s="124"/>
      <c r="CH33" s="124"/>
      <c r="CI33" s="124"/>
      <c r="CJ33" s="124"/>
      <c r="CK33" s="124"/>
      <c r="CL33" s="124"/>
      <c r="CM33" s="124"/>
      <c r="CN33" s="124"/>
      <c r="CO33" s="124"/>
      <c r="CP33" s="124"/>
      <c r="CQ33" s="124"/>
      <c r="CR33" s="124"/>
      <c r="CS33" s="124"/>
      <c r="CT33" s="124"/>
      <c r="CU33" s="124"/>
      <c r="CV33" s="124"/>
      <c r="CW33" s="124"/>
      <c r="CX33" s="124"/>
      <c r="CY33" s="124"/>
      <c r="CZ33" s="124"/>
      <c r="DA33" s="124"/>
      <c r="DB33" s="124"/>
      <c r="DC33" s="124"/>
      <c r="DD33" s="124"/>
      <c r="DE33" s="124"/>
      <c r="DF33" s="124"/>
      <c r="DG33" s="124"/>
      <c r="DH33" s="124"/>
      <c r="DI33" s="124"/>
      <c r="DJ33" s="124"/>
      <c r="DK33" s="124"/>
      <c r="DL33" s="124"/>
      <c r="DM33" s="124"/>
      <c r="DN33" s="124"/>
      <c r="DO33" s="124"/>
      <c r="DP33" s="124"/>
      <c r="DQ33" s="124"/>
      <c r="DR33" s="124"/>
      <c r="DS33" s="124"/>
      <c r="DT33" s="124"/>
      <c r="DU33" s="124"/>
      <c r="DV33" s="124"/>
      <c r="DW33" s="124"/>
      <c r="DX33" s="124"/>
      <c r="DY33" s="124"/>
      <c r="DZ33" s="124"/>
      <c r="EA33" s="124"/>
      <c r="EB33" s="124"/>
      <c r="EC33" s="124"/>
      <c r="ED33" s="124"/>
      <c r="EE33" s="124"/>
      <c r="EF33" s="124"/>
      <c r="EG33" s="124"/>
      <c r="EH33" s="124"/>
      <c r="EI33" s="124"/>
      <c r="EJ33" s="124"/>
      <c r="EK33" s="124"/>
      <c r="EL33" s="124"/>
      <c r="EM33" s="124"/>
      <c r="EN33" s="124"/>
      <c r="EO33" s="124"/>
      <c r="EP33" s="124"/>
      <c r="EQ33" s="124"/>
      <c r="ER33" s="124"/>
      <c r="ES33" s="124"/>
      <c r="ET33" s="124"/>
      <c r="EU33" s="124"/>
      <c r="EV33" s="124"/>
      <c r="EW33" s="124"/>
      <c r="EX33" s="124"/>
      <c r="EY33" s="124"/>
      <c r="EZ33" s="124"/>
      <c r="FA33" s="124"/>
      <c r="FB33" s="124"/>
      <c r="FC33" s="124"/>
      <c r="FD33" s="124"/>
      <c r="FE33" s="124"/>
      <c r="FF33" s="124"/>
      <c r="FG33" s="124"/>
      <c r="FH33" s="124"/>
      <c r="FI33" s="124"/>
      <c r="FJ33" s="124"/>
      <c r="FK33" s="124"/>
      <c r="FL33" s="124"/>
      <c r="FM33" s="124"/>
      <c r="FN33" s="124"/>
      <c r="FO33" s="124"/>
      <c r="FP33" s="124"/>
      <c r="FQ33" s="124"/>
      <c r="FR33" s="124"/>
      <c r="FS33" s="124"/>
      <c r="FT33" s="124"/>
      <c r="FU33" s="124"/>
      <c r="FV33" s="124"/>
      <c r="FW33" s="124"/>
      <c r="FX33" s="124"/>
      <c r="FY33" s="124"/>
      <c r="FZ33" s="124"/>
      <c r="GA33" s="124"/>
      <c r="GB33" s="124"/>
      <c r="GC33" s="124"/>
      <c r="GD33" s="124"/>
      <c r="GE33" s="124"/>
      <c r="GF33" s="124"/>
      <c r="GG33" s="124"/>
      <c r="GH33" s="124"/>
      <c r="GI33" s="124"/>
      <c r="GJ33" s="124"/>
      <c r="GK33" s="124"/>
      <c r="GL33" s="124"/>
      <c r="GM33" s="124"/>
      <c r="GN33" s="124"/>
      <c r="GO33" s="124"/>
      <c r="GP33" s="124"/>
      <c r="GQ33" s="124"/>
      <c r="GR33" s="124"/>
      <c r="GS33" s="124"/>
      <c r="GT33" s="124"/>
      <c r="GU33" s="124"/>
      <c r="GV33" s="124"/>
      <c r="GW33" s="124"/>
      <c r="GX33" s="124"/>
      <c r="GY33" s="124"/>
      <c r="GZ33" s="124"/>
      <c r="HA33" s="124"/>
      <c r="HB33" s="124"/>
      <c r="HC33" s="124"/>
      <c r="HD33" s="124"/>
      <c r="HE33" s="124"/>
      <c r="HF33" s="124"/>
      <c r="HG33" s="124"/>
      <c r="HH33" s="124"/>
      <c r="HI33" s="124"/>
      <c r="HJ33" s="124"/>
      <c r="HK33" s="124"/>
    </row>
    <row r="34" spans="1:219" s="84" customFormat="1" ht="11.25" customHeight="1">
      <c r="A34" s="90"/>
      <c r="B34" s="110"/>
      <c r="C34" s="240"/>
      <c r="D34" s="271"/>
      <c r="E34" s="241" t="s">
        <v>145</v>
      </c>
      <c r="F34" s="241">
        <f>SUM(F31:F33)</f>
        <v>0</v>
      </c>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c r="CN34" s="92"/>
      <c r="CO34" s="92"/>
      <c r="CP34" s="92"/>
      <c r="CQ34" s="92"/>
      <c r="CR34" s="92"/>
      <c r="CS34" s="92"/>
      <c r="CT34" s="92"/>
      <c r="CU34" s="92"/>
      <c r="CV34" s="92"/>
      <c r="CW34" s="92"/>
      <c r="CX34" s="92"/>
      <c r="CY34" s="92"/>
      <c r="CZ34" s="92"/>
      <c r="DA34" s="92"/>
      <c r="DB34" s="92"/>
      <c r="DC34" s="92"/>
      <c r="DD34" s="92"/>
      <c r="DE34" s="92"/>
      <c r="DF34" s="92"/>
      <c r="DG34" s="92"/>
      <c r="DH34" s="92"/>
      <c r="DI34" s="92"/>
      <c r="DJ34" s="92"/>
      <c r="DK34" s="92"/>
      <c r="DL34" s="92"/>
      <c r="DM34" s="92"/>
      <c r="DN34" s="92"/>
      <c r="DO34" s="92"/>
      <c r="DP34" s="92"/>
      <c r="DQ34" s="92"/>
      <c r="DR34" s="92"/>
      <c r="DS34" s="92"/>
      <c r="DT34" s="92"/>
      <c r="DU34" s="92"/>
      <c r="DV34" s="92"/>
      <c r="DW34" s="92"/>
      <c r="DX34" s="92"/>
      <c r="DY34" s="92"/>
      <c r="DZ34" s="92"/>
      <c r="EA34" s="92"/>
      <c r="EB34" s="92"/>
      <c r="EC34" s="92"/>
      <c r="ED34" s="92"/>
      <c r="EE34" s="92"/>
      <c r="EF34" s="92"/>
      <c r="EG34" s="92"/>
      <c r="EH34" s="92"/>
      <c r="EI34" s="92"/>
      <c r="EJ34" s="92"/>
      <c r="EK34" s="92"/>
      <c r="EL34" s="92"/>
      <c r="EM34" s="92"/>
      <c r="EN34" s="92"/>
      <c r="EO34" s="92"/>
      <c r="EP34" s="92"/>
      <c r="EQ34" s="92"/>
      <c r="ER34" s="92"/>
      <c r="ES34" s="92"/>
      <c r="ET34" s="92"/>
      <c r="EU34" s="92"/>
      <c r="EV34" s="92"/>
      <c r="EW34" s="92"/>
      <c r="EX34" s="92"/>
      <c r="EY34" s="92"/>
      <c r="EZ34" s="92"/>
      <c r="FA34" s="92"/>
      <c r="FB34" s="92"/>
      <c r="FC34" s="92"/>
      <c r="FD34" s="92"/>
      <c r="FE34" s="92"/>
      <c r="FF34" s="92"/>
      <c r="FG34" s="92"/>
      <c r="FH34" s="92"/>
      <c r="FI34" s="92"/>
      <c r="FJ34" s="92"/>
      <c r="FK34" s="92"/>
      <c r="FL34" s="92"/>
      <c r="FM34" s="92"/>
      <c r="FN34" s="92"/>
      <c r="FO34" s="92"/>
      <c r="FP34" s="92"/>
      <c r="FQ34" s="92"/>
      <c r="FR34" s="92"/>
      <c r="FS34" s="92"/>
      <c r="FT34" s="92"/>
      <c r="FU34" s="92"/>
      <c r="FV34" s="92"/>
      <c r="FW34" s="92"/>
      <c r="FX34" s="92"/>
      <c r="FY34" s="92"/>
      <c r="FZ34" s="92"/>
      <c r="GA34" s="92"/>
      <c r="GB34" s="92"/>
      <c r="GC34" s="92"/>
      <c r="GD34" s="92"/>
      <c r="GE34" s="92"/>
      <c r="GF34" s="92"/>
      <c r="GG34" s="92"/>
      <c r="GH34" s="92"/>
      <c r="GI34" s="92"/>
      <c r="GJ34" s="92"/>
      <c r="GK34" s="92"/>
      <c r="GL34" s="92"/>
      <c r="GM34" s="92"/>
      <c r="GN34" s="92"/>
      <c r="GO34" s="92"/>
      <c r="GP34" s="92"/>
      <c r="GQ34" s="92"/>
      <c r="GR34" s="92"/>
      <c r="GS34" s="92"/>
      <c r="GT34" s="92"/>
      <c r="GU34" s="92"/>
      <c r="GV34" s="92"/>
      <c r="GW34" s="92"/>
      <c r="GX34" s="92"/>
      <c r="GY34" s="92"/>
      <c r="GZ34" s="92"/>
      <c r="HA34" s="92"/>
      <c r="HB34" s="92"/>
      <c r="HC34" s="92"/>
      <c r="HD34" s="92"/>
      <c r="HE34" s="92"/>
      <c r="HF34" s="92"/>
      <c r="HG34" s="92"/>
      <c r="HH34" s="92"/>
      <c r="HI34" s="92"/>
      <c r="HJ34" s="92"/>
      <c r="HK34" s="92"/>
    </row>
    <row r="35" spans="1:219" s="84" customFormat="1" ht="9" customHeight="1">
      <c r="A35" s="90"/>
      <c r="B35" s="134"/>
      <c r="C35" s="240"/>
      <c r="D35" s="271"/>
      <c r="E35" s="242"/>
      <c r="F35" s="24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c r="CN35" s="92"/>
      <c r="CO35" s="92"/>
      <c r="CP35" s="92"/>
      <c r="CQ35" s="92"/>
      <c r="CR35" s="92"/>
      <c r="CS35" s="92"/>
      <c r="CT35" s="92"/>
      <c r="CU35" s="92"/>
      <c r="CV35" s="92"/>
      <c r="CW35" s="92"/>
      <c r="CX35" s="92"/>
      <c r="CY35" s="92"/>
      <c r="CZ35" s="92"/>
      <c r="DA35" s="92"/>
      <c r="DB35" s="92"/>
      <c r="DC35" s="92"/>
      <c r="DD35" s="92"/>
      <c r="DE35" s="92"/>
      <c r="DF35" s="92"/>
      <c r="DG35" s="92"/>
      <c r="DH35" s="92"/>
      <c r="DI35" s="92"/>
      <c r="DJ35" s="92"/>
      <c r="DK35" s="92"/>
      <c r="DL35" s="92"/>
      <c r="DM35" s="92"/>
      <c r="DN35" s="92"/>
      <c r="DO35" s="92"/>
      <c r="DP35" s="92"/>
      <c r="DQ35" s="92"/>
      <c r="DR35" s="92"/>
      <c r="DS35" s="92"/>
      <c r="DT35" s="92"/>
      <c r="DU35" s="92"/>
      <c r="DV35" s="92"/>
      <c r="DW35" s="92"/>
      <c r="DX35" s="92"/>
      <c r="DY35" s="92"/>
      <c r="DZ35" s="92"/>
      <c r="EA35" s="92"/>
      <c r="EB35" s="92"/>
      <c r="EC35" s="92"/>
      <c r="ED35" s="92"/>
      <c r="EE35" s="92"/>
      <c r="EF35" s="92"/>
      <c r="EG35" s="92"/>
      <c r="EH35" s="92"/>
      <c r="EI35" s="92"/>
      <c r="EJ35" s="92"/>
      <c r="EK35" s="92"/>
      <c r="EL35" s="92"/>
      <c r="EM35" s="92"/>
      <c r="EN35" s="92"/>
      <c r="EO35" s="92"/>
      <c r="EP35" s="92"/>
      <c r="EQ35" s="92"/>
      <c r="ER35" s="92"/>
      <c r="ES35" s="92"/>
      <c r="ET35" s="92"/>
      <c r="EU35" s="92"/>
      <c r="EV35" s="92"/>
      <c r="EW35" s="92"/>
      <c r="EX35" s="92"/>
      <c r="EY35" s="92"/>
      <c r="EZ35" s="92"/>
      <c r="FA35" s="92"/>
      <c r="FB35" s="92"/>
      <c r="FC35" s="92"/>
      <c r="FD35" s="92"/>
      <c r="FE35" s="92"/>
      <c r="FF35" s="92"/>
      <c r="FG35" s="92"/>
      <c r="FH35" s="92"/>
      <c r="FI35" s="92"/>
      <c r="FJ35" s="92"/>
      <c r="FK35" s="92"/>
      <c r="FL35" s="92"/>
      <c r="FM35" s="92"/>
      <c r="FN35" s="92"/>
      <c r="FO35" s="92"/>
      <c r="FP35" s="92"/>
      <c r="FQ35" s="92"/>
      <c r="FR35" s="92"/>
      <c r="FS35" s="92"/>
      <c r="FT35" s="92"/>
      <c r="FU35" s="92"/>
      <c r="FV35" s="92"/>
      <c r="FW35" s="92"/>
      <c r="FX35" s="92"/>
      <c r="FY35" s="92"/>
      <c r="FZ35" s="92"/>
      <c r="GA35" s="92"/>
      <c r="GB35" s="92"/>
      <c r="GC35" s="92"/>
      <c r="GD35" s="92"/>
      <c r="GE35" s="92"/>
      <c r="GF35" s="92"/>
      <c r="GG35" s="92"/>
      <c r="GH35" s="92"/>
      <c r="GI35" s="92"/>
      <c r="GJ35" s="92"/>
      <c r="GK35" s="92"/>
      <c r="GL35" s="92"/>
      <c r="GM35" s="92"/>
      <c r="GN35" s="92"/>
      <c r="GO35" s="92"/>
      <c r="GP35" s="92"/>
      <c r="GQ35" s="92"/>
      <c r="GR35" s="92"/>
      <c r="GS35" s="92"/>
      <c r="GT35" s="92"/>
      <c r="GU35" s="92"/>
      <c r="GV35" s="92"/>
      <c r="GW35" s="92"/>
      <c r="GX35" s="92"/>
      <c r="GY35" s="92"/>
      <c r="GZ35" s="92"/>
      <c r="HA35" s="92"/>
      <c r="HB35" s="92"/>
      <c r="HC35" s="92"/>
      <c r="HD35" s="92"/>
      <c r="HE35" s="92"/>
      <c r="HF35" s="92"/>
      <c r="HG35" s="92"/>
      <c r="HH35" s="92"/>
      <c r="HI35" s="92"/>
      <c r="HJ35" s="92"/>
      <c r="HK35" s="92"/>
    </row>
    <row r="36" spans="1:219" s="84" customFormat="1" ht="15">
      <c r="A36" s="132">
        <v>5</v>
      </c>
      <c r="B36" s="204" t="s">
        <v>42</v>
      </c>
      <c r="C36" s="204"/>
      <c r="D36" s="273"/>
      <c r="E36" s="236"/>
      <c r="F36" s="236"/>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c r="CN36" s="92"/>
      <c r="CO36" s="92"/>
      <c r="CP36" s="92"/>
      <c r="CQ36" s="92"/>
      <c r="CR36" s="92"/>
      <c r="CS36" s="92"/>
      <c r="CT36" s="92"/>
      <c r="CU36" s="92"/>
      <c r="CV36" s="92"/>
      <c r="CW36" s="92"/>
      <c r="CX36" s="92"/>
      <c r="CY36" s="92"/>
      <c r="CZ36" s="92"/>
      <c r="DA36" s="92"/>
      <c r="DB36" s="92"/>
      <c r="DC36" s="92"/>
      <c r="DD36" s="92"/>
      <c r="DE36" s="92"/>
      <c r="DF36" s="92"/>
      <c r="DG36" s="92"/>
      <c r="DH36" s="92"/>
      <c r="DI36" s="92"/>
      <c r="DJ36" s="92"/>
      <c r="DK36" s="92"/>
      <c r="DL36" s="92"/>
      <c r="DM36" s="92"/>
      <c r="DN36" s="92"/>
      <c r="DO36" s="92"/>
      <c r="DP36" s="92"/>
      <c r="DQ36" s="92"/>
      <c r="DR36" s="92"/>
      <c r="DS36" s="92"/>
      <c r="DT36" s="92"/>
      <c r="DU36" s="92"/>
      <c r="DV36" s="92"/>
      <c r="DW36" s="92"/>
      <c r="DX36" s="92"/>
      <c r="DY36" s="92"/>
      <c r="DZ36" s="92"/>
      <c r="EA36" s="92"/>
      <c r="EB36" s="92"/>
      <c r="EC36" s="92"/>
      <c r="ED36" s="92"/>
      <c r="EE36" s="92"/>
      <c r="EF36" s="92"/>
      <c r="EG36" s="92"/>
      <c r="EH36" s="92"/>
      <c r="EI36" s="92"/>
      <c r="EJ36" s="92"/>
      <c r="EK36" s="92"/>
      <c r="EL36" s="92"/>
      <c r="EM36" s="92"/>
      <c r="EN36" s="92"/>
      <c r="EO36" s="92"/>
      <c r="EP36" s="92"/>
      <c r="EQ36" s="92"/>
      <c r="ER36" s="92"/>
      <c r="ES36" s="92"/>
      <c r="ET36" s="92"/>
      <c r="EU36" s="92"/>
      <c r="EV36" s="92"/>
      <c r="EW36" s="92"/>
      <c r="EX36" s="92"/>
      <c r="EY36" s="92"/>
      <c r="EZ36" s="92"/>
      <c r="FA36" s="92"/>
      <c r="FB36" s="92"/>
      <c r="FC36" s="92"/>
      <c r="FD36" s="92"/>
      <c r="FE36" s="92"/>
      <c r="FF36" s="92"/>
      <c r="FG36" s="92"/>
      <c r="FH36" s="92"/>
      <c r="FI36" s="92"/>
      <c r="FJ36" s="92"/>
      <c r="FK36" s="92"/>
      <c r="FL36" s="92"/>
      <c r="FM36" s="92"/>
      <c r="FN36" s="92"/>
      <c r="FO36" s="92"/>
      <c r="FP36" s="92"/>
      <c r="FQ36" s="92"/>
      <c r="FR36" s="92"/>
      <c r="FS36" s="92"/>
      <c r="FT36" s="92"/>
      <c r="FU36" s="92"/>
      <c r="FV36" s="92"/>
      <c r="FW36" s="92"/>
      <c r="FX36" s="92"/>
      <c r="FY36" s="92"/>
      <c r="FZ36" s="92"/>
      <c r="GA36" s="92"/>
      <c r="GB36" s="92"/>
      <c r="GC36" s="92"/>
      <c r="GD36" s="92"/>
      <c r="GE36" s="92"/>
      <c r="GF36" s="92"/>
      <c r="GG36" s="92"/>
      <c r="GH36" s="92"/>
      <c r="GI36" s="92"/>
      <c r="GJ36" s="92"/>
      <c r="GK36" s="92"/>
      <c r="GL36" s="92"/>
      <c r="GM36" s="92"/>
      <c r="GN36" s="92"/>
      <c r="GO36" s="92"/>
      <c r="GP36" s="92"/>
      <c r="GQ36" s="92"/>
      <c r="GR36" s="92"/>
      <c r="GS36" s="92"/>
      <c r="GT36" s="92"/>
      <c r="GU36" s="92"/>
      <c r="GV36" s="92"/>
      <c r="GW36" s="92"/>
      <c r="GX36" s="92"/>
      <c r="GY36" s="92"/>
      <c r="GZ36" s="92"/>
      <c r="HA36" s="92"/>
      <c r="HB36" s="92"/>
      <c r="HC36" s="92"/>
      <c r="HD36" s="92"/>
      <c r="HE36" s="92"/>
      <c r="HF36" s="92"/>
      <c r="HG36" s="92"/>
      <c r="HH36" s="92"/>
      <c r="HI36" s="92"/>
      <c r="HJ36" s="92"/>
      <c r="HK36" s="92"/>
    </row>
    <row r="37" spans="1:219" s="125" customFormat="1" ht="75">
      <c r="A37" s="222" t="s">
        <v>91</v>
      </c>
      <c r="B37" s="137" t="s">
        <v>92</v>
      </c>
      <c r="C37" s="243" t="s">
        <v>36</v>
      </c>
      <c r="D37" s="273">
        <v>5219.2499999999982</v>
      </c>
      <c r="E37" s="238"/>
      <c r="F37" s="238">
        <f>ROUND(D37*E37,2)</f>
        <v>0</v>
      </c>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124"/>
      <c r="AI37" s="124"/>
      <c r="AJ37" s="124"/>
      <c r="AK37" s="124"/>
      <c r="AL37" s="124"/>
      <c r="AM37" s="124"/>
      <c r="AN37" s="124"/>
      <c r="AO37" s="124"/>
      <c r="AP37" s="124"/>
      <c r="AQ37" s="124"/>
      <c r="AR37" s="124"/>
      <c r="AS37" s="124"/>
      <c r="AT37" s="124"/>
      <c r="AU37" s="124"/>
      <c r="AV37" s="124"/>
      <c r="AW37" s="124"/>
      <c r="AX37" s="124"/>
      <c r="AY37" s="124"/>
      <c r="AZ37" s="124"/>
      <c r="BA37" s="124"/>
      <c r="BB37" s="124"/>
      <c r="BC37" s="124"/>
      <c r="BD37" s="124"/>
      <c r="BE37" s="124"/>
      <c r="BF37" s="124"/>
      <c r="BG37" s="124"/>
      <c r="BH37" s="124"/>
      <c r="BI37" s="124"/>
      <c r="BJ37" s="124"/>
      <c r="BK37" s="124"/>
      <c r="BL37" s="124"/>
      <c r="BM37" s="124"/>
      <c r="BN37" s="124"/>
      <c r="BO37" s="124"/>
      <c r="BP37" s="124"/>
      <c r="BQ37" s="124"/>
      <c r="BR37" s="124"/>
      <c r="BS37" s="124"/>
      <c r="BT37" s="124"/>
      <c r="BU37" s="124"/>
      <c r="BV37" s="124"/>
      <c r="BW37" s="124"/>
      <c r="BX37" s="124"/>
      <c r="BY37" s="124"/>
      <c r="BZ37" s="124"/>
      <c r="CA37" s="124"/>
      <c r="CB37" s="124"/>
      <c r="CC37" s="124"/>
      <c r="CD37" s="124"/>
      <c r="CE37" s="124"/>
      <c r="CF37" s="124"/>
      <c r="CG37" s="124"/>
      <c r="CH37" s="124"/>
      <c r="CI37" s="124"/>
      <c r="CJ37" s="124"/>
      <c r="CK37" s="124"/>
      <c r="CL37" s="124"/>
      <c r="CM37" s="124"/>
      <c r="CN37" s="124"/>
      <c r="CO37" s="124"/>
      <c r="CP37" s="124"/>
      <c r="CQ37" s="124"/>
      <c r="CR37" s="124"/>
      <c r="CS37" s="124"/>
      <c r="CT37" s="124"/>
      <c r="CU37" s="124"/>
      <c r="CV37" s="124"/>
      <c r="CW37" s="124"/>
      <c r="CX37" s="124"/>
      <c r="CY37" s="124"/>
      <c r="CZ37" s="124"/>
      <c r="DA37" s="124"/>
      <c r="DB37" s="124"/>
      <c r="DC37" s="124"/>
      <c r="DD37" s="124"/>
      <c r="DE37" s="124"/>
      <c r="DF37" s="124"/>
      <c r="DG37" s="124"/>
      <c r="DH37" s="124"/>
      <c r="DI37" s="124"/>
      <c r="DJ37" s="124"/>
      <c r="DK37" s="124"/>
      <c r="DL37" s="124"/>
      <c r="DM37" s="124"/>
      <c r="DN37" s="124"/>
      <c r="DO37" s="124"/>
      <c r="DP37" s="124"/>
      <c r="DQ37" s="124"/>
      <c r="DR37" s="124"/>
      <c r="DS37" s="124"/>
      <c r="DT37" s="124"/>
      <c r="DU37" s="124"/>
      <c r="DV37" s="124"/>
      <c r="DW37" s="124"/>
      <c r="DX37" s="124"/>
      <c r="DY37" s="124"/>
      <c r="DZ37" s="124"/>
      <c r="EA37" s="124"/>
      <c r="EB37" s="124"/>
      <c r="EC37" s="124"/>
      <c r="ED37" s="124"/>
      <c r="EE37" s="124"/>
      <c r="EF37" s="124"/>
      <c r="EG37" s="124"/>
      <c r="EH37" s="124"/>
      <c r="EI37" s="124"/>
      <c r="EJ37" s="124"/>
      <c r="EK37" s="124"/>
      <c r="EL37" s="124"/>
      <c r="EM37" s="124"/>
      <c r="EN37" s="124"/>
      <c r="EO37" s="124"/>
      <c r="EP37" s="124"/>
      <c r="EQ37" s="124"/>
      <c r="ER37" s="124"/>
      <c r="ES37" s="124"/>
      <c r="ET37" s="124"/>
      <c r="EU37" s="124"/>
      <c r="EV37" s="124"/>
      <c r="EW37" s="124"/>
      <c r="EX37" s="124"/>
      <c r="EY37" s="124"/>
      <c r="EZ37" s="124"/>
      <c r="FA37" s="124"/>
      <c r="FB37" s="124"/>
      <c r="FC37" s="124"/>
      <c r="FD37" s="124"/>
      <c r="FE37" s="124"/>
      <c r="FF37" s="124"/>
      <c r="FG37" s="124"/>
      <c r="FH37" s="124"/>
      <c r="FI37" s="124"/>
      <c r="FJ37" s="124"/>
      <c r="FK37" s="124"/>
      <c r="FL37" s="124"/>
      <c r="FM37" s="124"/>
      <c r="FN37" s="124"/>
      <c r="FO37" s="124"/>
      <c r="FP37" s="124"/>
      <c r="FQ37" s="124"/>
      <c r="FR37" s="124"/>
      <c r="FS37" s="124"/>
      <c r="FT37" s="124"/>
      <c r="FU37" s="124"/>
      <c r="FV37" s="124"/>
      <c r="FW37" s="124"/>
      <c r="FX37" s="124"/>
      <c r="FY37" s="124"/>
      <c r="FZ37" s="124"/>
      <c r="GA37" s="124"/>
      <c r="GB37" s="124"/>
      <c r="GC37" s="124"/>
      <c r="GD37" s="124"/>
      <c r="GE37" s="124"/>
      <c r="GF37" s="124"/>
      <c r="GG37" s="124"/>
      <c r="GH37" s="124"/>
      <c r="GI37" s="124"/>
      <c r="GJ37" s="124"/>
      <c r="GK37" s="124"/>
      <c r="GL37" s="124"/>
      <c r="GM37" s="124"/>
      <c r="GN37" s="124"/>
      <c r="GO37" s="124"/>
      <c r="GP37" s="124"/>
      <c r="GQ37" s="124"/>
      <c r="GR37" s="124"/>
      <c r="GS37" s="124"/>
      <c r="GT37" s="124"/>
      <c r="GU37" s="124"/>
      <c r="GV37" s="124"/>
      <c r="GW37" s="124"/>
      <c r="GX37" s="124"/>
      <c r="GY37" s="124"/>
      <c r="GZ37" s="124"/>
      <c r="HA37" s="124"/>
      <c r="HB37" s="124"/>
      <c r="HC37" s="124"/>
      <c r="HD37" s="124"/>
      <c r="HE37" s="124"/>
      <c r="HF37" s="124"/>
      <c r="HG37" s="124"/>
      <c r="HH37" s="124"/>
      <c r="HI37" s="124"/>
      <c r="HJ37" s="124"/>
      <c r="HK37" s="124"/>
    </row>
    <row r="38" spans="1:219" s="125" customFormat="1" ht="75">
      <c r="A38" s="222" t="s">
        <v>93</v>
      </c>
      <c r="B38" s="137" t="s">
        <v>94</v>
      </c>
      <c r="C38" s="243" t="s">
        <v>36</v>
      </c>
      <c r="D38" s="273">
        <v>1824.19</v>
      </c>
      <c r="E38" s="238"/>
      <c r="F38" s="238">
        <f>ROUND(D38*E38,2)</f>
        <v>0</v>
      </c>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24"/>
      <c r="AM38" s="124"/>
      <c r="AN38" s="124"/>
      <c r="AO38" s="124"/>
      <c r="AP38" s="124"/>
      <c r="AQ38" s="124"/>
      <c r="AR38" s="124"/>
      <c r="AS38" s="124"/>
      <c r="AT38" s="124"/>
      <c r="AU38" s="124"/>
      <c r="AV38" s="124"/>
      <c r="AW38" s="124"/>
      <c r="AX38" s="124"/>
      <c r="AY38" s="124"/>
      <c r="AZ38" s="124"/>
      <c r="BA38" s="124"/>
      <c r="BB38" s="124"/>
      <c r="BC38" s="124"/>
      <c r="BD38" s="124"/>
      <c r="BE38" s="124"/>
      <c r="BF38" s="124"/>
      <c r="BG38" s="124"/>
      <c r="BH38" s="124"/>
      <c r="BI38" s="124"/>
      <c r="BJ38" s="124"/>
      <c r="BK38" s="124"/>
      <c r="BL38" s="124"/>
      <c r="BM38" s="124"/>
      <c r="BN38" s="124"/>
      <c r="BO38" s="124"/>
      <c r="BP38" s="124"/>
      <c r="BQ38" s="124"/>
      <c r="BR38" s="124"/>
      <c r="BS38" s="124"/>
      <c r="BT38" s="124"/>
      <c r="BU38" s="124"/>
      <c r="BV38" s="124"/>
      <c r="BW38" s="124"/>
      <c r="BX38" s="124"/>
      <c r="BY38" s="124"/>
      <c r="BZ38" s="124"/>
      <c r="CA38" s="124"/>
      <c r="CB38" s="124"/>
      <c r="CC38" s="124"/>
      <c r="CD38" s="124"/>
      <c r="CE38" s="124"/>
      <c r="CF38" s="124"/>
      <c r="CG38" s="124"/>
      <c r="CH38" s="124"/>
      <c r="CI38" s="124"/>
      <c r="CJ38" s="124"/>
      <c r="CK38" s="124"/>
      <c r="CL38" s="124"/>
      <c r="CM38" s="124"/>
      <c r="CN38" s="124"/>
      <c r="CO38" s="124"/>
      <c r="CP38" s="124"/>
      <c r="CQ38" s="124"/>
      <c r="CR38" s="124"/>
      <c r="CS38" s="124"/>
      <c r="CT38" s="124"/>
      <c r="CU38" s="124"/>
      <c r="CV38" s="124"/>
      <c r="CW38" s="124"/>
      <c r="CX38" s="124"/>
      <c r="CY38" s="124"/>
      <c r="CZ38" s="124"/>
      <c r="DA38" s="124"/>
      <c r="DB38" s="124"/>
      <c r="DC38" s="124"/>
      <c r="DD38" s="124"/>
      <c r="DE38" s="124"/>
      <c r="DF38" s="124"/>
      <c r="DG38" s="124"/>
      <c r="DH38" s="124"/>
      <c r="DI38" s="124"/>
      <c r="DJ38" s="124"/>
      <c r="DK38" s="124"/>
      <c r="DL38" s="124"/>
      <c r="DM38" s="124"/>
      <c r="DN38" s="124"/>
      <c r="DO38" s="124"/>
      <c r="DP38" s="124"/>
      <c r="DQ38" s="124"/>
      <c r="DR38" s="124"/>
      <c r="DS38" s="124"/>
      <c r="DT38" s="124"/>
      <c r="DU38" s="124"/>
      <c r="DV38" s="124"/>
      <c r="DW38" s="124"/>
      <c r="DX38" s="124"/>
      <c r="DY38" s="124"/>
      <c r="DZ38" s="124"/>
      <c r="EA38" s="124"/>
      <c r="EB38" s="124"/>
      <c r="EC38" s="124"/>
      <c r="ED38" s="124"/>
      <c r="EE38" s="124"/>
      <c r="EF38" s="124"/>
      <c r="EG38" s="124"/>
      <c r="EH38" s="124"/>
      <c r="EI38" s="124"/>
      <c r="EJ38" s="124"/>
      <c r="EK38" s="124"/>
      <c r="EL38" s="124"/>
      <c r="EM38" s="124"/>
      <c r="EN38" s="124"/>
      <c r="EO38" s="124"/>
      <c r="EP38" s="124"/>
      <c r="EQ38" s="124"/>
      <c r="ER38" s="124"/>
      <c r="ES38" s="124"/>
      <c r="ET38" s="124"/>
      <c r="EU38" s="124"/>
      <c r="EV38" s="124"/>
      <c r="EW38" s="124"/>
      <c r="EX38" s="124"/>
      <c r="EY38" s="124"/>
      <c r="EZ38" s="124"/>
      <c r="FA38" s="124"/>
      <c r="FB38" s="124"/>
      <c r="FC38" s="124"/>
      <c r="FD38" s="124"/>
      <c r="FE38" s="124"/>
      <c r="FF38" s="124"/>
      <c r="FG38" s="124"/>
      <c r="FH38" s="124"/>
      <c r="FI38" s="124"/>
      <c r="FJ38" s="124"/>
      <c r="FK38" s="124"/>
      <c r="FL38" s="124"/>
      <c r="FM38" s="124"/>
      <c r="FN38" s="124"/>
      <c r="FO38" s="124"/>
      <c r="FP38" s="124"/>
      <c r="FQ38" s="124"/>
      <c r="FR38" s="124"/>
      <c r="FS38" s="124"/>
      <c r="FT38" s="124"/>
      <c r="FU38" s="124"/>
      <c r="FV38" s="124"/>
      <c r="FW38" s="124"/>
      <c r="FX38" s="124"/>
      <c r="FY38" s="124"/>
      <c r="FZ38" s="124"/>
      <c r="GA38" s="124"/>
      <c r="GB38" s="124"/>
      <c r="GC38" s="124"/>
      <c r="GD38" s="124"/>
      <c r="GE38" s="124"/>
      <c r="GF38" s="124"/>
      <c r="GG38" s="124"/>
      <c r="GH38" s="124"/>
      <c r="GI38" s="124"/>
      <c r="GJ38" s="124"/>
      <c r="GK38" s="124"/>
      <c r="GL38" s="124"/>
      <c r="GM38" s="124"/>
      <c r="GN38" s="124"/>
      <c r="GO38" s="124"/>
      <c r="GP38" s="124"/>
      <c r="GQ38" s="124"/>
      <c r="GR38" s="124"/>
      <c r="GS38" s="124"/>
      <c r="GT38" s="124"/>
      <c r="GU38" s="124"/>
      <c r="GV38" s="124"/>
      <c r="GW38" s="124"/>
      <c r="GX38" s="124"/>
      <c r="GY38" s="124"/>
      <c r="GZ38" s="124"/>
      <c r="HA38" s="124"/>
      <c r="HB38" s="124"/>
      <c r="HC38" s="124"/>
      <c r="HD38" s="124"/>
      <c r="HE38" s="124"/>
      <c r="HF38" s="124"/>
      <c r="HG38" s="124"/>
      <c r="HH38" s="124"/>
      <c r="HI38" s="124"/>
      <c r="HJ38" s="124"/>
      <c r="HK38" s="124"/>
    </row>
    <row r="39" spans="1:219" s="125" customFormat="1" ht="75">
      <c r="A39" s="222" t="s">
        <v>95</v>
      </c>
      <c r="B39" s="137" t="s">
        <v>96</v>
      </c>
      <c r="C39" s="243" t="s">
        <v>36</v>
      </c>
      <c r="D39" s="273">
        <v>4.1500000000000004</v>
      </c>
      <c r="E39" s="238"/>
      <c r="F39" s="238">
        <f>ROUND(D39*E39,2)</f>
        <v>0</v>
      </c>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c r="AX39" s="124"/>
      <c r="AY39" s="124"/>
      <c r="AZ39" s="124"/>
      <c r="BA39" s="124"/>
      <c r="BB39" s="124"/>
      <c r="BC39" s="124"/>
      <c r="BD39" s="124"/>
      <c r="BE39" s="124"/>
      <c r="BF39" s="124"/>
      <c r="BG39" s="124"/>
      <c r="BH39" s="124"/>
      <c r="BI39" s="124"/>
      <c r="BJ39" s="124"/>
      <c r="BK39" s="124"/>
      <c r="BL39" s="124"/>
      <c r="BM39" s="124"/>
      <c r="BN39" s="124"/>
      <c r="BO39" s="124"/>
      <c r="BP39" s="124"/>
      <c r="BQ39" s="124"/>
      <c r="BR39" s="124"/>
      <c r="BS39" s="124"/>
      <c r="BT39" s="124"/>
      <c r="BU39" s="124"/>
      <c r="BV39" s="124"/>
      <c r="BW39" s="124"/>
      <c r="BX39" s="124"/>
      <c r="BY39" s="124"/>
      <c r="BZ39" s="124"/>
      <c r="CA39" s="124"/>
      <c r="CB39" s="124"/>
      <c r="CC39" s="124"/>
      <c r="CD39" s="124"/>
      <c r="CE39" s="124"/>
      <c r="CF39" s="124"/>
      <c r="CG39" s="124"/>
      <c r="CH39" s="124"/>
      <c r="CI39" s="124"/>
      <c r="CJ39" s="124"/>
      <c r="CK39" s="124"/>
      <c r="CL39" s="124"/>
      <c r="CM39" s="124"/>
      <c r="CN39" s="124"/>
      <c r="CO39" s="124"/>
      <c r="CP39" s="124"/>
      <c r="CQ39" s="124"/>
      <c r="CR39" s="124"/>
      <c r="CS39" s="124"/>
      <c r="CT39" s="124"/>
      <c r="CU39" s="124"/>
      <c r="CV39" s="124"/>
      <c r="CW39" s="124"/>
      <c r="CX39" s="124"/>
      <c r="CY39" s="124"/>
      <c r="CZ39" s="124"/>
      <c r="DA39" s="124"/>
      <c r="DB39" s="124"/>
      <c r="DC39" s="124"/>
      <c r="DD39" s="124"/>
      <c r="DE39" s="124"/>
      <c r="DF39" s="124"/>
      <c r="DG39" s="124"/>
      <c r="DH39" s="124"/>
      <c r="DI39" s="124"/>
      <c r="DJ39" s="124"/>
      <c r="DK39" s="124"/>
      <c r="DL39" s="124"/>
      <c r="DM39" s="124"/>
      <c r="DN39" s="124"/>
      <c r="DO39" s="124"/>
      <c r="DP39" s="124"/>
      <c r="DQ39" s="124"/>
      <c r="DR39" s="124"/>
      <c r="DS39" s="124"/>
      <c r="DT39" s="124"/>
      <c r="DU39" s="124"/>
      <c r="DV39" s="124"/>
      <c r="DW39" s="124"/>
      <c r="DX39" s="124"/>
      <c r="DY39" s="124"/>
      <c r="DZ39" s="124"/>
      <c r="EA39" s="124"/>
      <c r="EB39" s="124"/>
      <c r="EC39" s="124"/>
      <c r="ED39" s="124"/>
      <c r="EE39" s="124"/>
      <c r="EF39" s="124"/>
      <c r="EG39" s="124"/>
      <c r="EH39" s="124"/>
      <c r="EI39" s="124"/>
      <c r="EJ39" s="124"/>
      <c r="EK39" s="124"/>
      <c r="EL39" s="124"/>
      <c r="EM39" s="124"/>
      <c r="EN39" s="124"/>
      <c r="EO39" s="124"/>
      <c r="EP39" s="124"/>
      <c r="EQ39" s="124"/>
      <c r="ER39" s="124"/>
      <c r="ES39" s="124"/>
      <c r="ET39" s="124"/>
      <c r="EU39" s="124"/>
      <c r="EV39" s="124"/>
      <c r="EW39" s="124"/>
      <c r="EX39" s="124"/>
      <c r="EY39" s="124"/>
      <c r="EZ39" s="124"/>
      <c r="FA39" s="124"/>
      <c r="FB39" s="124"/>
      <c r="FC39" s="124"/>
      <c r="FD39" s="124"/>
      <c r="FE39" s="124"/>
      <c r="FF39" s="124"/>
      <c r="FG39" s="124"/>
      <c r="FH39" s="124"/>
      <c r="FI39" s="124"/>
      <c r="FJ39" s="124"/>
      <c r="FK39" s="124"/>
      <c r="FL39" s="124"/>
      <c r="FM39" s="124"/>
      <c r="FN39" s="124"/>
      <c r="FO39" s="124"/>
      <c r="FP39" s="124"/>
      <c r="FQ39" s="124"/>
      <c r="FR39" s="124"/>
      <c r="FS39" s="124"/>
      <c r="FT39" s="124"/>
      <c r="FU39" s="124"/>
      <c r="FV39" s="124"/>
      <c r="FW39" s="124"/>
      <c r="FX39" s="124"/>
      <c r="FY39" s="124"/>
      <c r="FZ39" s="124"/>
      <c r="GA39" s="124"/>
      <c r="GB39" s="124"/>
      <c r="GC39" s="124"/>
      <c r="GD39" s="124"/>
      <c r="GE39" s="124"/>
      <c r="GF39" s="124"/>
      <c r="GG39" s="124"/>
      <c r="GH39" s="124"/>
      <c r="GI39" s="124"/>
      <c r="GJ39" s="124"/>
      <c r="GK39" s="124"/>
      <c r="GL39" s="124"/>
      <c r="GM39" s="124"/>
      <c r="GN39" s="124"/>
      <c r="GO39" s="124"/>
      <c r="GP39" s="124"/>
      <c r="GQ39" s="124"/>
      <c r="GR39" s="124"/>
      <c r="GS39" s="124"/>
      <c r="GT39" s="124"/>
      <c r="GU39" s="124"/>
      <c r="GV39" s="124"/>
      <c r="GW39" s="124"/>
      <c r="GX39" s="124"/>
      <c r="GY39" s="124"/>
      <c r="GZ39" s="124"/>
      <c r="HA39" s="124"/>
      <c r="HB39" s="124"/>
      <c r="HC39" s="124"/>
      <c r="HD39" s="124"/>
      <c r="HE39" s="124"/>
      <c r="HF39" s="124"/>
      <c r="HG39" s="124"/>
      <c r="HH39" s="124"/>
      <c r="HI39" s="124"/>
      <c r="HJ39" s="124"/>
      <c r="HK39" s="124"/>
    </row>
    <row r="40" spans="1:219" s="84" customFormat="1" ht="15">
      <c r="A40" s="90"/>
      <c r="B40" s="110"/>
      <c r="C40" s="240"/>
      <c r="D40" s="271"/>
      <c r="E40" s="241" t="s">
        <v>146</v>
      </c>
      <c r="F40" s="241">
        <f>SUM(F37:F39)</f>
        <v>0</v>
      </c>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c r="CN40" s="92"/>
      <c r="CO40" s="92"/>
      <c r="CP40" s="92"/>
      <c r="CQ40" s="92"/>
      <c r="CR40" s="92"/>
      <c r="CS40" s="92"/>
      <c r="CT40" s="92"/>
      <c r="CU40" s="92"/>
      <c r="CV40" s="92"/>
      <c r="CW40" s="92"/>
      <c r="CX40" s="92"/>
      <c r="CY40" s="92"/>
      <c r="CZ40" s="92"/>
      <c r="DA40" s="92"/>
      <c r="DB40" s="92"/>
      <c r="DC40" s="92"/>
      <c r="DD40" s="92"/>
      <c r="DE40" s="92"/>
      <c r="DF40" s="92"/>
      <c r="DG40" s="92"/>
      <c r="DH40" s="92"/>
      <c r="DI40" s="92"/>
      <c r="DJ40" s="92"/>
      <c r="DK40" s="92"/>
      <c r="DL40" s="92"/>
      <c r="DM40" s="92"/>
      <c r="DN40" s="92"/>
      <c r="DO40" s="92"/>
      <c r="DP40" s="92"/>
      <c r="DQ40" s="92"/>
      <c r="DR40" s="92"/>
      <c r="DS40" s="92"/>
      <c r="DT40" s="92"/>
      <c r="DU40" s="92"/>
      <c r="DV40" s="92"/>
      <c r="DW40" s="92"/>
      <c r="DX40" s="92"/>
      <c r="DY40" s="92"/>
      <c r="DZ40" s="92"/>
      <c r="EA40" s="92"/>
      <c r="EB40" s="92"/>
      <c r="EC40" s="92"/>
      <c r="ED40" s="92"/>
      <c r="EE40" s="92"/>
      <c r="EF40" s="92"/>
      <c r="EG40" s="92"/>
      <c r="EH40" s="92"/>
      <c r="EI40" s="92"/>
      <c r="EJ40" s="92"/>
      <c r="EK40" s="92"/>
      <c r="EL40" s="92"/>
      <c r="EM40" s="92"/>
      <c r="EN40" s="92"/>
      <c r="EO40" s="92"/>
      <c r="EP40" s="92"/>
      <c r="EQ40" s="92"/>
      <c r="ER40" s="92"/>
      <c r="ES40" s="92"/>
      <c r="ET40" s="92"/>
      <c r="EU40" s="92"/>
      <c r="EV40" s="92"/>
      <c r="EW40" s="92"/>
      <c r="EX40" s="92"/>
      <c r="EY40" s="92"/>
      <c r="EZ40" s="92"/>
      <c r="FA40" s="92"/>
      <c r="FB40" s="92"/>
      <c r="FC40" s="92"/>
      <c r="FD40" s="92"/>
      <c r="FE40" s="92"/>
      <c r="FF40" s="92"/>
      <c r="FG40" s="92"/>
      <c r="FH40" s="92"/>
      <c r="FI40" s="92"/>
      <c r="FJ40" s="92"/>
      <c r="FK40" s="92"/>
      <c r="FL40" s="92"/>
      <c r="FM40" s="92"/>
      <c r="FN40" s="92"/>
      <c r="FO40" s="92"/>
      <c r="FP40" s="92"/>
      <c r="FQ40" s="92"/>
      <c r="FR40" s="92"/>
      <c r="FS40" s="92"/>
      <c r="FT40" s="92"/>
      <c r="FU40" s="92"/>
      <c r="FV40" s="92"/>
      <c r="FW40" s="92"/>
      <c r="FX40" s="92"/>
      <c r="FY40" s="92"/>
      <c r="FZ40" s="92"/>
      <c r="GA40" s="92"/>
      <c r="GB40" s="92"/>
      <c r="GC40" s="92"/>
      <c r="GD40" s="92"/>
      <c r="GE40" s="92"/>
      <c r="GF40" s="92"/>
      <c r="GG40" s="92"/>
      <c r="GH40" s="92"/>
      <c r="GI40" s="92"/>
      <c r="GJ40" s="92"/>
      <c r="GK40" s="92"/>
      <c r="GL40" s="92"/>
      <c r="GM40" s="92"/>
      <c r="GN40" s="92"/>
      <c r="GO40" s="92"/>
      <c r="GP40" s="92"/>
      <c r="GQ40" s="92"/>
      <c r="GR40" s="92"/>
      <c r="GS40" s="92"/>
      <c r="GT40" s="92"/>
      <c r="GU40" s="92"/>
      <c r="GV40" s="92"/>
      <c r="GW40" s="92"/>
      <c r="GX40" s="92"/>
      <c r="GY40" s="92"/>
      <c r="GZ40" s="92"/>
      <c r="HA40" s="92"/>
      <c r="HB40" s="92"/>
      <c r="HC40" s="92"/>
      <c r="HD40" s="92"/>
      <c r="HE40" s="92"/>
      <c r="HF40" s="92"/>
      <c r="HG40" s="92"/>
      <c r="HH40" s="92"/>
      <c r="HI40" s="92"/>
      <c r="HJ40" s="92"/>
      <c r="HK40" s="92"/>
    </row>
    <row r="41" spans="1:219" s="84" customFormat="1" ht="15">
      <c r="A41" s="90"/>
      <c r="B41" s="134"/>
      <c r="C41" s="240"/>
      <c r="D41" s="271"/>
      <c r="E41" s="242"/>
      <c r="F41" s="24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c r="CN41" s="92"/>
      <c r="CO41" s="92"/>
      <c r="CP41" s="92"/>
      <c r="CQ41" s="92"/>
      <c r="CR41" s="92"/>
      <c r="CS41" s="92"/>
      <c r="CT41" s="92"/>
      <c r="CU41" s="92"/>
      <c r="CV41" s="92"/>
      <c r="CW41" s="92"/>
      <c r="CX41" s="92"/>
      <c r="CY41" s="92"/>
      <c r="CZ41" s="92"/>
      <c r="DA41" s="92"/>
      <c r="DB41" s="92"/>
      <c r="DC41" s="92"/>
      <c r="DD41" s="92"/>
      <c r="DE41" s="92"/>
      <c r="DF41" s="92"/>
      <c r="DG41" s="92"/>
      <c r="DH41" s="92"/>
      <c r="DI41" s="92"/>
      <c r="DJ41" s="92"/>
      <c r="DK41" s="92"/>
      <c r="DL41" s="92"/>
      <c r="DM41" s="92"/>
      <c r="DN41" s="92"/>
      <c r="DO41" s="92"/>
      <c r="DP41" s="92"/>
      <c r="DQ41" s="92"/>
      <c r="DR41" s="92"/>
      <c r="DS41" s="92"/>
      <c r="DT41" s="92"/>
      <c r="DU41" s="92"/>
      <c r="DV41" s="92"/>
      <c r="DW41" s="92"/>
      <c r="DX41" s="92"/>
      <c r="DY41" s="92"/>
      <c r="DZ41" s="92"/>
      <c r="EA41" s="92"/>
      <c r="EB41" s="92"/>
      <c r="EC41" s="92"/>
      <c r="ED41" s="92"/>
      <c r="EE41" s="92"/>
      <c r="EF41" s="92"/>
      <c r="EG41" s="92"/>
      <c r="EH41" s="92"/>
      <c r="EI41" s="92"/>
      <c r="EJ41" s="92"/>
      <c r="EK41" s="92"/>
      <c r="EL41" s="92"/>
      <c r="EM41" s="92"/>
      <c r="EN41" s="92"/>
      <c r="EO41" s="92"/>
      <c r="EP41" s="92"/>
      <c r="EQ41" s="92"/>
      <c r="ER41" s="92"/>
      <c r="ES41" s="92"/>
      <c r="ET41" s="92"/>
      <c r="EU41" s="92"/>
      <c r="EV41" s="92"/>
      <c r="EW41" s="92"/>
      <c r="EX41" s="92"/>
      <c r="EY41" s="92"/>
      <c r="EZ41" s="92"/>
      <c r="FA41" s="92"/>
      <c r="FB41" s="92"/>
      <c r="FC41" s="92"/>
      <c r="FD41" s="92"/>
      <c r="FE41" s="92"/>
      <c r="FF41" s="92"/>
      <c r="FG41" s="92"/>
      <c r="FH41" s="92"/>
      <c r="FI41" s="92"/>
      <c r="FJ41" s="92"/>
      <c r="FK41" s="92"/>
      <c r="FL41" s="92"/>
      <c r="FM41" s="92"/>
      <c r="FN41" s="92"/>
      <c r="FO41" s="92"/>
      <c r="FP41" s="92"/>
      <c r="FQ41" s="92"/>
      <c r="FR41" s="92"/>
      <c r="FS41" s="92"/>
      <c r="FT41" s="92"/>
      <c r="FU41" s="92"/>
      <c r="FV41" s="92"/>
      <c r="FW41" s="92"/>
      <c r="FX41" s="92"/>
      <c r="FY41" s="92"/>
      <c r="FZ41" s="92"/>
      <c r="GA41" s="92"/>
      <c r="GB41" s="92"/>
      <c r="GC41" s="92"/>
      <c r="GD41" s="92"/>
      <c r="GE41" s="92"/>
      <c r="GF41" s="92"/>
      <c r="GG41" s="92"/>
      <c r="GH41" s="92"/>
      <c r="GI41" s="92"/>
      <c r="GJ41" s="92"/>
      <c r="GK41" s="92"/>
      <c r="GL41" s="92"/>
      <c r="GM41" s="92"/>
      <c r="GN41" s="92"/>
      <c r="GO41" s="92"/>
      <c r="GP41" s="92"/>
      <c r="GQ41" s="92"/>
      <c r="GR41" s="92"/>
      <c r="GS41" s="92"/>
      <c r="GT41" s="92"/>
      <c r="GU41" s="92"/>
      <c r="GV41" s="92"/>
      <c r="GW41" s="92"/>
      <c r="GX41" s="92"/>
      <c r="GY41" s="92"/>
      <c r="GZ41" s="92"/>
      <c r="HA41" s="92"/>
      <c r="HB41" s="92"/>
      <c r="HC41" s="92"/>
      <c r="HD41" s="92"/>
      <c r="HE41" s="92"/>
      <c r="HF41" s="92"/>
      <c r="HG41" s="92"/>
      <c r="HH41" s="92"/>
      <c r="HI41" s="92"/>
      <c r="HJ41" s="92"/>
      <c r="HK41" s="92"/>
    </row>
    <row r="42" spans="1:219" s="84" customFormat="1" ht="15">
      <c r="A42" s="132">
        <v>6</v>
      </c>
      <c r="B42" s="204" t="s">
        <v>59</v>
      </c>
      <c r="C42" s="204"/>
      <c r="D42" s="273"/>
      <c r="E42" s="236"/>
      <c r="F42" s="236"/>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c r="CN42" s="92"/>
      <c r="CO42" s="92"/>
      <c r="CP42" s="92"/>
      <c r="CQ42" s="92"/>
      <c r="CR42" s="92"/>
      <c r="CS42" s="92"/>
      <c r="CT42" s="92"/>
      <c r="CU42" s="92"/>
      <c r="CV42" s="92"/>
      <c r="CW42" s="92"/>
      <c r="CX42" s="92"/>
      <c r="CY42" s="92"/>
      <c r="CZ42" s="92"/>
      <c r="DA42" s="92"/>
      <c r="DB42" s="92"/>
      <c r="DC42" s="92"/>
      <c r="DD42" s="92"/>
      <c r="DE42" s="92"/>
      <c r="DF42" s="92"/>
      <c r="DG42" s="92"/>
      <c r="DH42" s="92"/>
      <c r="DI42" s="92"/>
      <c r="DJ42" s="92"/>
      <c r="DK42" s="92"/>
      <c r="DL42" s="92"/>
      <c r="DM42" s="92"/>
      <c r="DN42" s="92"/>
      <c r="DO42" s="92"/>
      <c r="DP42" s="92"/>
      <c r="DQ42" s="92"/>
      <c r="DR42" s="92"/>
      <c r="DS42" s="92"/>
      <c r="DT42" s="92"/>
      <c r="DU42" s="92"/>
      <c r="DV42" s="92"/>
      <c r="DW42" s="92"/>
      <c r="DX42" s="92"/>
      <c r="DY42" s="92"/>
      <c r="DZ42" s="92"/>
      <c r="EA42" s="92"/>
      <c r="EB42" s="92"/>
      <c r="EC42" s="92"/>
      <c r="ED42" s="92"/>
      <c r="EE42" s="92"/>
      <c r="EF42" s="92"/>
      <c r="EG42" s="92"/>
      <c r="EH42" s="92"/>
      <c r="EI42" s="92"/>
      <c r="EJ42" s="92"/>
      <c r="EK42" s="92"/>
      <c r="EL42" s="92"/>
      <c r="EM42" s="92"/>
      <c r="EN42" s="92"/>
      <c r="EO42" s="92"/>
      <c r="EP42" s="92"/>
      <c r="EQ42" s="92"/>
      <c r="ER42" s="92"/>
      <c r="ES42" s="92"/>
      <c r="ET42" s="92"/>
      <c r="EU42" s="92"/>
      <c r="EV42" s="92"/>
      <c r="EW42" s="92"/>
      <c r="EX42" s="92"/>
      <c r="EY42" s="92"/>
      <c r="EZ42" s="92"/>
      <c r="FA42" s="92"/>
      <c r="FB42" s="92"/>
      <c r="FC42" s="92"/>
      <c r="FD42" s="92"/>
      <c r="FE42" s="92"/>
      <c r="FF42" s="92"/>
      <c r="FG42" s="92"/>
      <c r="FH42" s="92"/>
      <c r="FI42" s="92"/>
      <c r="FJ42" s="92"/>
      <c r="FK42" s="92"/>
      <c r="FL42" s="92"/>
      <c r="FM42" s="92"/>
      <c r="FN42" s="92"/>
      <c r="FO42" s="92"/>
      <c r="FP42" s="92"/>
      <c r="FQ42" s="92"/>
      <c r="FR42" s="92"/>
      <c r="FS42" s="92"/>
      <c r="FT42" s="92"/>
      <c r="FU42" s="92"/>
      <c r="FV42" s="92"/>
      <c r="FW42" s="92"/>
      <c r="FX42" s="92"/>
      <c r="FY42" s="92"/>
      <c r="FZ42" s="92"/>
      <c r="GA42" s="92"/>
      <c r="GB42" s="92"/>
      <c r="GC42" s="92"/>
      <c r="GD42" s="92"/>
      <c r="GE42" s="92"/>
      <c r="GF42" s="92"/>
      <c r="GG42" s="92"/>
      <c r="GH42" s="92"/>
      <c r="GI42" s="92"/>
      <c r="GJ42" s="92"/>
      <c r="GK42" s="92"/>
      <c r="GL42" s="92"/>
      <c r="GM42" s="92"/>
      <c r="GN42" s="92"/>
      <c r="GO42" s="92"/>
      <c r="GP42" s="92"/>
      <c r="GQ42" s="92"/>
      <c r="GR42" s="92"/>
      <c r="GS42" s="92"/>
      <c r="GT42" s="92"/>
      <c r="GU42" s="92"/>
      <c r="GV42" s="92"/>
      <c r="GW42" s="92"/>
      <c r="GX42" s="92"/>
      <c r="GY42" s="92"/>
      <c r="GZ42" s="92"/>
      <c r="HA42" s="92"/>
      <c r="HB42" s="92"/>
      <c r="HC42" s="92"/>
      <c r="HD42" s="92"/>
      <c r="HE42" s="92"/>
      <c r="HF42" s="92"/>
      <c r="HG42" s="92"/>
      <c r="HH42" s="92"/>
      <c r="HI42" s="92"/>
      <c r="HJ42" s="92"/>
      <c r="HK42" s="92"/>
    </row>
    <row r="43" spans="1:219" s="84" customFormat="1" ht="42.75">
      <c r="A43" s="219"/>
      <c r="B43" s="111" t="s">
        <v>141</v>
      </c>
      <c r="C43" s="237"/>
      <c r="D43" s="273"/>
      <c r="E43" s="232"/>
      <c r="F43" s="232"/>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c r="CN43" s="92"/>
      <c r="CO43" s="92"/>
      <c r="CP43" s="92"/>
      <c r="CQ43" s="92"/>
      <c r="CR43" s="92"/>
      <c r="CS43" s="92"/>
      <c r="CT43" s="92"/>
      <c r="CU43" s="92"/>
      <c r="CV43" s="92"/>
      <c r="CW43" s="92"/>
      <c r="CX43" s="92"/>
      <c r="CY43" s="92"/>
      <c r="CZ43" s="92"/>
      <c r="DA43" s="92"/>
      <c r="DB43" s="92"/>
      <c r="DC43" s="92"/>
      <c r="DD43" s="92"/>
      <c r="DE43" s="92"/>
      <c r="DF43" s="92"/>
      <c r="DG43" s="92"/>
      <c r="DH43" s="92"/>
      <c r="DI43" s="92"/>
      <c r="DJ43" s="92"/>
      <c r="DK43" s="92"/>
      <c r="DL43" s="92"/>
      <c r="DM43" s="92"/>
      <c r="DN43" s="92"/>
      <c r="DO43" s="92"/>
      <c r="DP43" s="92"/>
      <c r="DQ43" s="92"/>
      <c r="DR43" s="92"/>
      <c r="DS43" s="92"/>
      <c r="DT43" s="92"/>
      <c r="DU43" s="92"/>
      <c r="DV43" s="92"/>
      <c r="DW43" s="92"/>
      <c r="DX43" s="92"/>
      <c r="DY43" s="92"/>
      <c r="DZ43" s="92"/>
      <c r="EA43" s="92"/>
      <c r="EB43" s="92"/>
      <c r="EC43" s="92"/>
      <c r="ED43" s="92"/>
      <c r="EE43" s="92"/>
      <c r="EF43" s="92"/>
      <c r="EG43" s="92"/>
      <c r="EH43" s="92"/>
      <c r="EI43" s="92"/>
      <c r="EJ43" s="92"/>
      <c r="EK43" s="92"/>
      <c r="EL43" s="92"/>
      <c r="EM43" s="92"/>
      <c r="EN43" s="92"/>
      <c r="EO43" s="92"/>
      <c r="EP43" s="92"/>
      <c r="EQ43" s="92"/>
      <c r="ER43" s="92"/>
      <c r="ES43" s="92"/>
      <c r="ET43" s="92"/>
      <c r="EU43" s="92"/>
      <c r="EV43" s="92"/>
      <c r="EW43" s="92"/>
      <c r="EX43" s="92"/>
      <c r="EY43" s="92"/>
      <c r="EZ43" s="92"/>
      <c r="FA43" s="92"/>
      <c r="FB43" s="92"/>
      <c r="FC43" s="92"/>
      <c r="FD43" s="92"/>
      <c r="FE43" s="92"/>
      <c r="FF43" s="92"/>
      <c r="FG43" s="92"/>
      <c r="FH43" s="92"/>
      <c r="FI43" s="92"/>
      <c r="FJ43" s="92"/>
      <c r="FK43" s="92"/>
      <c r="FL43" s="92"/>
      <c r="FM43" s="92"/>
      <c r="FN43" s="92"/>
      <c r="FO43" s="92"/>
      <c r="FP43" s="92"/>
      <c r="FQ43" s="92"/>
      <c r="FR43" s="92"/>
      <c r="FS43" s="92"/>
      <c r="FT43" s="92"/>
      <c r="FU43" s="92"/>
      <c r="FV43" s="92"/>
      <c r="FW43" s="92"/>
      <c r="FX43" s="92"/>
      <c r="FY43" s="92"/>
      <c r="FZ43" s="92"/>
      <c r="GA43" s="92"/>
      <c r="GB43" s="92"/>
      <c r="GC43" s="92"/>
      <c r="GD43" s="92"/>
      <c r="GE43" s="92"/>
      <c r="GF43" s="92"/>
      <c r="GG43" s="92"/>
      <c r="GH43" s="92"/>
      <c r="GI43" s="92"/>
      <c r="GJ43" s="92"/>
      <c r="GK43" s="92"/>
      <c r="GL43" s="92"/>
      <c r="GM43" s="92"/>
      <c r="GN43" s="92"/>
      <c r="GO43" s="92"/>
      <c r="GP43" s="92"/>
      <c r="GQ43" s="92"/>
      <c r="GR43" s="92"/>
      <c r="GS43" s="92"/>
      <c r="GT43" s="92"/>
      <c r="GU43" s="92"/>
      <c r="GV43" s="92"/>
      <c r="GW43" s="92"/>
      <c r="GX43" s="92"/>
      <c r="GY43" s="92"/>
      <c r="GZ43" s="92"/>
      <c r="HA43" s="92"/>
      <c r="HB43" s="92"/>
      <c r="HC43" s="92"/>
      <c r="HD43" s="92"/>
      <c r="HE43" s="92"/>
      <c r="HF43" s="92"/>
      <c r="HG43" s="92"/>
      <c r="HH43" s="92"/>
      <c r="HI43" s="92"/>
      <c r="HJ43" s="92"/>
      <c r="HK43" s="92"/>
    </row>
    <row r="44" spans="1:219" s="84" customFormat="1" ht="14.25">
      <c r="A44" s="111" t="s">
        <v>152</v>
      </c>
      <c r="B44" s="111" t="s">
        <v>153</v>
      </c>
      <c r="C44" s="111" t="s">
        <v>37</v>
      </c>
      <c r="D44" s="270">
        <v>19</v>
      </c>
      <c r="E44" s="245"/>
      <c r="F44" s="245">
        <f t="shared" ref="F44:F56" si="0">E44*D44</f>
        <v>0</v>
      </c>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c r="CN44" s="92"/>
      <c r="CO44" s="92"/>
      <c r="CP44" s="92"/>
      <c r="CQ44" s="92"/>
      <c r="CR44" s="92"/>
      <c r="CS44" s="92"/>
      <c r="CT44" s="92"/>
      <c r="CU44" s="92"/>
      <c r="CV44" s="92"/>
      <c r="CW44" s="92"/>
      <c r="CX44" s="92"/>
      <c r="CY44" s="92"/>
      <c r="CZ44" s="92"/>
      <c r="DA44" s="92"/>
      <c r="DB44" s="92"/>
      <c r="DC44" s="92"/>
      <c r="DD44" s="92"/>
      <c r="DE44" s="92"/>
      <c r="DF44" s="92"/>
      <c r="DG44" s="92"/>
      <c r="DH44" s="92"/>
      <c r="DI44" s="92"/>
      <c r="DJ44" s="92"/>
      <c r="DK44" s="92"/>
      <c r="DL44" s="92"/>
      <c r="DM44" s="92"/>
      <c r="DN44" s="92"/>
      <c r="DO44" s="92"/>
      <c r="DP44" s="92"/>
      <c r="DQ44" s="92"/>
      <c r="DR44" s="92"/>
      <c r="DS44" s="92"/>
      <c r="DT44" s="92"/>
      <c r="DU44" s="92"/>
      <c r="DV44" s="92"/>
      <c r="DW44" s="92"/>
      <c r="DX44" s="92"/>
      <c r="DY44" s="92"/>
      <c r="DZ44" s="92"/>
      <c r="EA44" s="92"/>
      <c r="EB44" s="92"/>
      <c r="EC44" s="92"/>
      <c r="ED44" s="92"/>
      <c r="EE44" s="92"/>
      <c r="EF44" s="92"/>
      <c r="EG44" s="92"/>
      <c r="EH44" s="92"/>
      <c r="EI44" s="92"/>
      <c r="EJ44" s="92"/>
      <c r="EK44" s="92"/>
      <c r="EL44" s="92"/>
      <c r="EM44" s="92"/>
      <c r="EN44" s="92"/>
      <c r="EO44" s="92"/>
      <c r="EP44" s="92"/>
      <c r="EQ44" s="92"/>
      <c r="ER44" s="92"/>
      <c r="ES44" s="92"/>
      <c r="ET44" s="92"/>
      <c r="EU44" s="92"/>
      <c r="EV44" s="92"/>
      <c r="EW44" s="92"/>
      <c r="EX44" s="92"/>
      <c r="EY44" s="92"/>
      <c r="EZ44" s="92"/>
      <c r="FA44" s="92"/>
      <c r="FB44" s="92"/>
      <c r="FC44" s="92"/>
      <c r="FD44" s="92"/>
      <c r="FE44" s="92"/>
      <c r="FF44" s="92"/>
      <c r="FG44" s="92"/>
      <c r="FH44" s="92"/>
      <c r="FI44" s="92"/>
      <c r="FJ44" s="92"/>
      <c r="FK44" s="92"/>
      <c r="FL44" s="92"/>
      <c r="FM44" s="92"/>
      <c r="FN44" s="92"/>
      <c r="FO44" s="92"/>
      <c r="FP44" s="92"/>
      <c r="FQ44" s="92"/>
      <c r="FR44" s="92"/>
      <c r="FS44" s="92"/>
      <c r="FT44" s="92"/>
      <c r="FU44" s="92"/>
      <c r="FV44" s="92"/>
      <c r="FW44" s="92"/>
      <c r="FX44" s="92"/>
      <c r="FY44" s="92"/>
      <c r="FZ44" s="92"/>
      <c r="GA44" s="92"/>
      <c r="GB44" s="92"/>
      <c r="GC44" s="92"/>
      <c r="GD44" s="92"/>
      <c r="GE44" s="92"/>
      <c r="GF44" s="92"/>
      <c r="GG44" s="92"/>
      <c r="GH44" s="92"/>
      <c r="GI44" s="92"/>
      <c r="GJ44" s="92"/>
      <c r="GK44" s="92"/>
      <c r="GL44" s="92"/>
      <c r="GM44" s="92"/>
      <c r="GN44" s="92"/>
      <c r="GO44" s="92"/>
      <c r="GP44" s="92"/>
      <c r="GQ44" s="92"/>
      <c r="GR44" s="92"/>
      <c r="GS44" s="92"/>
      <c r="GT44" s="92"/>
      <c r="GU44" s="92"/>
      <c r="GV44" s="92"/>
      <c r="GW44" s="92"/>
      <c r="GX44" s="92"/>
      <c r="GY44" s="92"/>
      <c r="GZ44" s="92"/>
      <c r="HA44" s="92"/>
      <c r="HB44" s="92"/>
      <c r="HC44" s="92"/>
      <c r="HD44" s="92"/>
      <c r="HE44" s="92"/>
      <c r="HF44" s="92"/>
      <c r="HG44" s="92"/>
      <c r="HH44" s="92"/>
      <c r="HI44" s="92"/>
      <c r="HJ44" s="92"/>
      <c r="HK44" s="92"/>
    </row>
    <row r="45" spans="1:219" s="84" customFormat="1" ht="14.25">
      <c r="A45" s="111" t="s">
        <v>154</v>
      </c>
      <c r="B45" s="111" t="s">
        <v>155</v>
      </c>
      <c r="C45" s="111" t="s">
        <v>37</v>
      </c>
      <c r="D45" s="270">
        <v>3</v>
      </c>
      <c r="E45" s="245"/>
      <c r="F45" s="245">
        <f t="shared" si="0"/>
        <v>0</v>
      </c>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c r="CN45" s="92"/>
      <c r="CO45" s="92"/>
      <c r="CP45" s="92"/>
      <c r="CQ45" s="92"/>
      <c r="CR45" s="92"/>
      <c r="CS45" s="92"/>
      <c r="CT45" s="92"/>
      <c r="CU45" s="92"/>
      <c r="CV45" s="92"/>
      <c r="CW45" s="92"/>
      <c r="CX45" s="92"/>
      <c r="CY45" s="92"/>
      <c r="CZ45" s="92"/>
      <c r="DA45" s="92"/>
      <c r="DB45" s="92"/>
      <c r="DC45" s="92"/>
      <c r="DD45" s="92"/>
      <c r="DE45" s="92"/>
      <c r="DF45" s="92"/>
      <c r="DG45" s="92"/>
      <c r="DH45" s="92"/>
      <c r="DI45" s="92"/>
      <c r="DJ45" s="92"/>
      <c r="DK45" s="92"/>
      <c r="DL45" s="92"/>
      <c r="DM45" s="92"/>
      <c r="DN45" s="92"/>
      <c r="DO45" s="92"/>
      <c r="DP45" s="92"/>
      <c r="DQ45" s="92"/>
      <c r="DR45" s="92"/>
      <c r="DS45" s="92"/>
      <c r="DT45" s="92"/>
      <c r="DU45" s="92"/>
      <c r="DV45" s="92"/>
      <c r="DW45" s="92"/>
      <c r="DX45" s="92"/>
      <c r="DY45" s="92"/>
      <c r="DZ45" s="92"/>
      <c r="EA45" s="92"/>
      <c r="EB45" s="92"/>
      <c r="EC45" s="92"/>
      <c r="ED45" s="92"/>
      <c r="EE45" s="92"/>
      <c r="EF45" s="92"/>
      <c r="EG45" s="92"/>
      <c r="EH45" s="92"/>
      <c r="EI45" s="92"/>
      <c r="EJ45" s="92"/>
      <c r="EK45" s="92"/>
      <c r="EL45" s="92"/>
      <c r="EM45" s="92"/>
      <c r="EN45" s="92"/>
      <c r="EO45" s="92"/>
      <c r="EP45" s="92"/>
      <c r="EQ45" s="92"/>
      <c r="ER45" s="92"/>
      <c r="ES45" s="92"/>
      <c r="ET45" s="92"/>
      <c r="EU45" s="92"/>
      <c r="EV45" s="92"/>
      <c r="EW45" s="92"/>
      <c r="EX45" s="92"/>
      <c r="EY45" s="92"/>
      <c r="EZ45" s="92"/>
      <c r="FA45" s="92"/>
      <c r="FB45" s="92"/>
      <c r="FC45" s="92"/>
      <c r="FD45" s="92"/>
      <c r="FE45" s="92"/>
      <c r="FF45" s="92"/>
      <c r="FG45" s="92"/>
      <c r="FH45" s="92"/>
      <c r="FI45" s="92"/>
      <c r="FJ45" s="92"/>
      <c r="FK45" s="92"/>
      <c r="FL45" s="92"/>
      <c r="FM45" s="92"/>
      <c r="FN45" s="92"/>
      <c r="FO45" s="92"/>
      <c r="FP45" s="92"/>
      <c r="FQ45" s="92"/>
      <c r="FR45" s="92"/>
      <c r="FS45" s="92"/>
      <c r="FT45" s="92"/>
      <c r="FU45" s="92"/>
      <c r="FV45" s="92"/>
      <c r="FW45" s="92"/>
      <c r="FX45" s="92"/>
      <c r="FY45" s="92"/>
      <c r="FZ45" s="92"/>
      <c r="GA45" s="92"/>
      <c r="GB45" s="92"/>
      <c r="GC45" s="92"/>
      <c r="GD45" s="92"/>
      <c r="GE45" s="92"/>
      <c r="GF45" s="92"/>
      <c r="GG45" s="92"/>
      <c r="GH45" s="92"/>
      <c r="GI45" s="92"/>
      <c r="GJ45" s="92"/>
      <c r="GK45" s="92"/>
      <c r="GL45" s="92"/>
      <c r="GM45" s="92"/>
      <c r="GN45" s="92"/>
      <c r="GO45" s="92"/>
      <c r="GP45" s="92"/>
      <c r="GQ45" s="92"/>
      <c r="GR45" s="92"/>
      <c r="GS45" s="92"/>
      <c r="GT45" s="92"/>
      <c r="GU45" s="92"/>
      <c r="GV45" s="92"/>
      <c r="GW45" s="92"/>
      <c r="GX45" s="92"/>
      <c r="GY45" s="92"/>
      <c r="GZ45" s="92"/>
      <c r="HA45" s="92"/>
      <c r="HB45" s="92"/>
      <c r="HC45" s="92"/>
      <c r="HD45" s="92"/>
      <c r="HE45" s="92"/>
      <c r="HF45" s="92"/>
      <c r="HG45" s="92"/>
      <c r="HH45" s="92"/>
      <c r="HI45" s="92"/>
      <c r="HJ45" s="92"/>
      <c r="HK45" s="92"/>
    </row>
    <row r="46" spans="1:219" s="84" customFormat="1" ht="14.25">
      <c r="A46" s="111" t="s">
        <v>193</v>
      </c>
      <c r="B46" s="111" t="s">
        <v>194</v>
      </c>
      <c r="C46" s="111" t="s">
        <v>37</v>
      </c>
      <c r="D46" s="270">
        <v>1</v>
      </c>
      <c r="E46" s="245"/>
      <c r="F46" s="245">
        <f t="shared" si="0"/>
        <v>0</v>
      </c>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c r="CN46" s="92"/>
      <c r="CO46" s="92"/>
      <c r="CP46" s="92"/>
      <c r="CQ46" s="92"/>
      <c r="CR46" s="92"/>
      <c r="CS46" s="92"/>
      <c r="CT46" s="92"/>
      <c r="CU46" s="92"/>
      <c r="CV46" s="92"/>
      <c r="CW46" s="92"/>
      <c r="CX46" s="92"/>
      <c r="CY46" s="92"/>
      <c r="CZ46" s="92"/>
      <c r="DA46" s="92"/>
      <c r="DB46" s="92"/>
      <c r="DC46" s="92"/>
      <c r="DD46" s="92"/>
      <c r="DE46" s="92"/>
      <c r="DF46" s="92"/>
      <c r="DG46" s="92"/>
      <c r="DH46" s="92"/>
      <c r="DI46" s="92"/>
      <c r="DJ46" s="92"/>
      <c r="DK46" s="92"/>
      <c r="DL46" s="92"/>
      <c r="DM46" s="92"/>
      <c r="DN46" s="92"/>
      <c r="DO46" s="92"/>
      <c r="DP46" s="92"/>
      <c r="DQ46" s="92"/>
      <c r="DR46" s="92"/>
      <c r="DS46" s="92"/>
      <c r="DT46" s="92"/>
      <c r="DU46" s="92"/>
      <c r="DV46" s="92"/>
      <c r="DW46" s="92"/>
      <c r="DX46" s="92"/>
      <c r="DY46" s="92"/>
      <c r="DZ46" s="92"/>
      <c r="EA46" s="92"/>
      <c r="EB46" s="92"/>
      <c r="EC46" s="92"/>
      <c r="ED46" s="92"/>
      <c r="EE46" s="92"/>
      <c r="EF46" s="92"/>
      <c r="EG46" s="92"/>
      <c r="EH46" s="92"/>
      <c r="EI46" s="92"/>
      <c r="EJ46" s="92"/>
      <c r="EK46" s="92"/>
      <c r="EL46" s="92"/>
      <c r="EM46" s="92"/>
      <c r="EN46" s="92"/>
      <c r="EO46" s="92"/>
      <c r="EP46" s="92"/>
      <c r="EQ46" s="92"/>
      <c r="ER46" s="92"/>
      <c r="ES46" s="92"/>
      <c r="ET46" s="92"/>
      <c r="EU46" s="92"/>
      <c r="EV46" s="92"/>
      <c r="EW46" s="92"/>
      <c r="EX46" s="92"/>
      <c r="EY46" s="92"/>
      <c r="EZ46" s="92"/>
      <c r="FA46" s="92"/>
      <c r="FB46" s="92"/>
      <c r="FC46" s="92"/>
      <c r="FD46" s="92"/>
      <c r="FE46" s="92"/>
      <c r="FF46" s="92"/>
      <c r="FG46" s="92"/>
      <c r="FH46" s="92"/>
      <c r="FI46" s="92"/>
      <c r="FJ46" s="92"/>
      <c r="FK46" s="92"/>
      <c r="FL46" s="92"/>
      <c r="FM46" s="92"/>
      <c r="FN46" s="92"/>
      <c r="FO46" s="92"/>
      <c r="FP46" s="92"/>
      <c r="FQ46" s="92"/>
      <c r="FR46" s="92"/>
      <c r="FS46" s="92"/>
      <c r="FT46" s="92"/>
      <c r="FU46" s="92"/>
      <c r="FV46" s="92"/>
      <c r="FW46" s="92"/>
      <c r="FX46" s="92"/>
      <c r="FY46" s="92"/>
      <c r="FZ46" s="92"/>
      <c r="GA46" s="92"/>
      <c r="GB46" s="92"/>
      <c r="GC46" s="92"/>
      <c r="GD46" s="92"/>
      <c r="GE46" s="92"/>
      <c r="GF46" s="92"/>
      <c r="GG46" s="92"/>
      <c r="GH46" s="92"/>
      <c r="GI46" s="92"/>
      <c r="GJ46" s="92"/>
      <c r="GK46" s="92"/>
      <c r="GL46" s="92"/>
      <c r="GM46" s="92"/>
      <c r="GN46" s="92"/>
      <c r="GO46" s="92"/>
      <c r="GP46" s="92"/>
      <c r="GQ46" s="92"/>
      <c r="GR46" s="92"/>
      <c r="GS46" s="92"/>
      <c r="GT46" s="92"/>
      <c r="GU46" s="92"/>
      <c r="GV46" s="92"/>
      <c r="GW46" s="92"/>
      <c r="GX46" s="92"/>
      <c r="GY46" s="92"/>
      <c r="GZ46" s="92"/>
      <c r="HA46" s="92"/>
      <c r="HB46" s="92"/>
      <c r="HC46" s="92"/>
      <c r="HD46" s="92"/>
      <c r="HE46" s="92"/>
      <c r="HF46" s="92"/>
      <c r="HG46" s="92"/>
      <c r="HH46" s="92"/>
      <c r="HI46" s="92"/>
      <c r="HJ46" s="92"/>
      <c r="HK46" s="92"/>
    </row>
    <row r="47" spans="1:219" s="84" customFormat="1" ht="14.25">
      <c r="A47" s="111" t="s">
        <v>156</v>
      </c>
      <c r="B47" s="111" t="s">
        <v>157</v>
      </c>
      <c r="C47" s="111" t="s">
        <v>37</v>
      </c>
      <c r="D47" s="270">
        <v>8</v>
      </c>
      <c r="E47" s="245"/>
      <c r="F47" s="245">
        <f t="shared" si="0"/>
        <v>0</v>
      </c>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92"/>
      <c r="BA47" s="92"/>
      <c r="BB47" s="92"/>
      <c r="BC47" s="92"/>
      <c r="BD47" s="92"/>
      <c r="BE47" s="92"/>
      <c r="BF47" s="92"/>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c r="CN47" s="92"/>
      <c r="CO47" s="92"/>
      <c r="CP47" s="92"/>
      <c r="CQ47" s="92"/>
      <c r="CR47" s="92"/>
      <c r="CS47" s="92"/>
      <c r="CT47" s="92"/>
      <c r="CU47" s="92"/>
      <c r="CV47" s="92"/>
      <c r="CW47" s="92"/>
      <c r="CX47" s="92"/>
      <c r="CY47" s="92"/>
      <c r="CZ47" s="92"/>
      <c r="DA47" s="92"/>
      <c r="DB47" s="92"/>
      <c r="DC47" s="92"/>
      <c r="DD47" s="92"/>
      <c r="DE47" s="92"/>
      <c r="DF47" s="92"/>
      <c r="DG47" s="92"/>
      <c r="DH47" s="92"/>
      <c r="DI47" s="92"/>
      <c r="DJ47" s="92"/>
      <c r="DK47" s="92"/>
      <c r="DL47" s="92"/>
      <c r="DM47" s="92"/>
      <c r="DN47" s="92"/>
      <c r="DO47" s="92"/>
      <c r="DP47" s="92"/>
      <c r="DQ47" s="92"/>
      <c r="DR47" s="92"/>
      <c r="DS47" s="92"/>
      <c r="DT47" s="92"/>
      <c r="DU47" s="92"/>
      <c r="DV47" s="92"/>
      <c r="DW47" s="92"/>
      <c r="DX47" s="92"/>
      <c r="DY47" s="92"/>
      <c r="DZ47" s="92"/>
      <c r="EA47" s="92"/>
      <c r="EB47" s="92"/>
      <c r="EC47" s="92"/>
      <c r="ED47" s="92"/>
      <c r="EE47" s="92"/>
      <c r="EF47" s="92"/>
      <c r="EG47" s="92"/>
      <c r="EH47" s="92"/>
      <c r="EI47" s="92"/>
      <c r="EJ47" s="92"/>
      <c r="EK47" s="92"/>
      <c r="EL47" s="92"/>
      <c r="EM47" s="92"/>
      <c r="EN47" s="92"/>
      <c r="EO47" s="92"/>
      <c r="EP47" s="92"/>
      <c r="EQ47" s="92"/>
      <c r="ER47" s="92"/>
      <c r="ES47" s="92"/>
      <c r="ET47" s="92"/>
      <c r="EU47" s="92"/>
      <c r="EV47" s="92"/>
      <c r="EW47" s="92"/>
      <c r="EX47" s="92"/>
      <c r="EY47" s="92"/>
      <c r="EZ47" s="92"/>
      <c r="FA47" s="92"/>
      <c r="FB47" s="92"/>
      <c r="FC47" s="92"/>
      <c r="FD47" s="92"/>
      <c r="FE47" s="92"/>
      <c r="FF47" s="92"/>
      <c r="FG47" s="92"/>
      <c r="FH47" s="92"/>
      <c r="FI47" s="92"/>
      <c r="FJ47" s="92"/>
      <c r="FK47" s="92"/>
      <c r="FL47" s="92"/>
      <c r="FM47" s="92"/>
      <c r="FN47" s="92"/>
      <c r="FO47" s="92"/>
      <c r="FP47" s="92"/>
      <c r="FQ47" s="92"/>
      <c r="FR47" s="92"/>
      <c r="FS47" s="92"/>
      <c r="FT47" s="92"/>
      <c r="FU47" s="92"/>
      <c r="FV47" s="92"/>
      <c r="FW47" s="92"/>
      <c r="FX47" s="92"/>
      <c r="FY47" s="92"/>
      <c r="FZ47" s="92"/>
      <c r="GA47" s="92"/>
      <c r="GB47" s="92"/>
      <c r="GC47" s="92"/>
      <c r="GD47" s="92"/>
      <c r="GE47" s="92"/>
      <c r="GF47" s="92"/>
      <c r="GG47" s="92"/>
      <c r="GH47" s="92"/>
      <c r="GI47" s="92"/>
      <c r="GJ47" s="92"/>
      <c r="GK47" s="92"/>
      <c r="GL47" s="92"/>
      <c r="GM47" s="92"/>
      <c r="GN47" s="92"/>
      <c r="GO47" s="92"/>
      <c r="GP47" s="92"/>
      <c r="GQ47" s="92"/>
      <c r="GR47" s="92"/>
      <c r="GS47" s="92"/>
      <c r="GT47" s="92"/>
      <c r="GU47" s="92"/>
      <c r="GV47" s="92"/>
      <c r="GW47" s="92"/>
      <c r="GX47" s="92"/>
      <c r="GY47" s="92"/>
      <c r="GZ47" s="92"/>
      <c r="HA47" s="92"/>
      <c r="HB47" s="92"/>
      <c r="HC47" s="92"/>
      <c r="HD47" s="92"/>
      <c r="HE47" s="92"/>
      <c r="HF47" s="92"/>
      <c r="HG47" s="92"/>
      <c r="HH47" s="92"/>
      <c r="HI47" s="92"/>
      <c r="HJ47" s="92"/>
      <c r="HK47" s="92"/>
    </row>
    <row r="48" spans="1:219" s="84" customFormat="1" ht="14.25">
      <c r="A48" s="111" t="s">
        <v>158</v>
      </c>
      <c r="B48" s="111" t="s">
        <v>159</v>
      </c>
      <c r="C48" s="111" t="s">
        <v>37</v>
      </c>
      <c r="D48" s="270">
        <v>12</v>
      </c>
      <c r="E48" s="245"/>
      <c r="F48" s="245">
        <f t="shared" si="0"/>
        <v>0</v>
      </c>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92"/>
      <c r="BB48" s="92"/>
      <c r="BC48" s="92"/>
      <c r="BD48" s="92"/>
      <c r="BE48" s="92"/>
      <c r="BF48" s="92"/>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c r="CN48" s="92"/>
      <c r="CO48" s="92"/>
      <c r="CP48" s="92"/>
      <c r="CQ48" s="92"/>
      <c r="CR48" s="92"/>
      <c r="CS48" s="92"/>
      <c r="CT48" s="92"/>
      <c r="CU48" s="92"/>
      <c r="CV48" s="92"/>
      <c r="CW48" s="92"/>
      <c r="CX48" s="92"/>
      <c r="CY48" s="92"/>
      <c r="CZ48" s="92"/>
      <c r="DA48" s="92"/>
      <c r="DB48" s="92"/>
      <c r="DC48" s="92"/>
      <c r="DD48" s="92"/>
      <c r="DE48" s="92"/>
      <c r="DF48" s="92"/>
      <c r="DG48" s="92"/>
      <c r="DH48" s="92"/>
      <c r="DI48" s="92"/>
      <c r="DJ48" s="92"/>
      <c r="DK48" s="92"/>
      <c r="DL48" s="92"/>
      <c r="DM48" s="92"/>
      <c r="DN48" s="92"/>
      <c r="DO48" s="92"/>
      <c r="DP48" s="92"/>
      <c r="DQ48" s="92"/>
      <c r="DR48" s="92"/>
      <c r="DS48" s="92"/>
      <c r="DT48" s="92"/>
      <c r="DU48" s="92"/>
      <c r="DV48" s="92"/>
      <c r="DW48" s="92"/>
      <c r="DX48" s="92"/>
      <c r="DY48" s="92"/>
      <c r="DZ48" s="92"/>
      <c r="EA48" s="92"/>
      <c r="EB48" s="92"/>
      <c r="EC48" s="92"/>
      <c r="ED48" s="92"/>
      <c r="EE48" s="92"/>
      <c r="EF48" s="92"/>
      <c r="EG48" s="92"/>
      <c r="EH48" s="92"/>
      <c r="EI48" s="92"/>
      <c r="EJ48" s="92"/>
      <c r="EK48" s="92"/>
      <c r="EL48" s="92"/>
      <c r="EM48" s="92"/>
      <c r="EN48" s="92"/>
      <c r="EO48" s="92"/>
      <c r="EP48" s="92"/>
      <c r="EQ48" s="92"/>
      <c r="ER48" s="92"/>
      <c r="ES48" s="92"/>
      <c r="ET48" s="92"/>
      <c r="EU48" s="92"/>
      <c r="EV48" s="92"/>
      <c r="EW48" s="92"/>
      <c r="EX48" s="92"/>
      <c r="EY48" s="92"/>
      <c r="EZ48" s="92"/>
      <c r="FA48" s="92"/>
      <c r="FB48" s="92"/>
      <c r="FC48" s="92"/>
      <c r="FD48" s="92"/>
      <c r="FE48" s="92"/>
      <c r="FF48" s="92"/>
      <c r="FG48" s="92"/>
      <c r="FH48" s="92"/>
      <c r="FI48" s="92"/>
      <c r="FJ48" s="92"/>
      <c r="FK48" s="92"/>
      <c r="FL48" s="92"/>
      <c r="FM48" s="92"/>
      <c r="FN48" s="92"/>
      <c r="FO48" s="92"/>
      <c r="FP48" s="92"/>
      <c r="FQ48" s="92"/>
      <c r="FR48" s="92"/>
      <c r="FS48" s="92"/>
      <c r="FT48" s="92"/>
      <c r="FU48" s="92"/>
      <c r="FV48" s="92"/>
      <c r="FW48" s="92"/>
      <c r="FX48" s="92"/>
      <c r="FY48" s="92"/>
      <c r="FZ48" s="92"/>
      <c r="GA48" s="92"/>
      <c r="GB48" s="92"/>
      <c r="GC48" s="92"/>
      <c r="GD48" s="92"/>
      <c r="GE48" s="92"/>
      <c r="GF48" s="92"/>
      <c r="GG48" s="92"/>
      <c r="GH48" s="92"/>
      <c r="GI48" s="92"/>
      <c r="GJ48" s="92"/>
      <c r="GK48" s="92"/>
      <c r="GL48" s="92"/>
      <c r="GM48" s="92"/>
      <c r="GN48" s="92"/>
      <c r="GO48" s="92"/>
      <c r="GP48" s="92"/>
      <c r="GQ48" s="92"/>
      <c r="GR48" s="92"/>
      <c r="GS48" s="92"/>
      <c r="GT48" s="92"/>
      <c r="GU48" s="92"/>
      <c r="GV48" s="92"/>
      <c r="GW48" s="92"/>
      <c r="GX48" s="92"/>
      <c r="GY48" s="92"/>
      <c r="GZ48" s="92"/>
      <c r="HA48" s="92"/>
      <c r="HB48" s="92"/>
      <c r="HC48" s="92"/>
      <c r="HD48" s="92"/>
      <c r="HE48" s="92"/>
      <c r="HF48" s="92"/>
      <c r="HG48" s="92"/>
      <c r="HH48" s="92"/>
      <c r="HI48" s="92"/>
      <c r="HJ48" s="92"/>
      <c r="HK48" s="92"/>
    </row>
    <row r="49" spans="1:219" s="84" customFormat="1" ht="14.25">
      <c r="A49" s="111" t="s">
        <v>195</v>
      </c>
      <c r="B49" s="111" t="s">
        <v>196</v>
      </c>
      <c r="C49" s="111" t="s">
        <v>37</v>
      </c>
      <c r="D49" s="270">
        <v>1</v>
      </c>
      <c r="E49" s="245"/>
      <c r="F49" s="245">
        <f t="shared" si="0"/>
        <v>0</v>
      </c>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c r="CN49" s="92"/>
      <c r="CO49" s="92"/>
      <c r="CP49" s="92"/>
      <c r="CQ49" s="92"/>
      <c r="CR49" s="92"/>
      <c r="CS49" s="92"/>
      <c r="CT49" s="92"/>
      <c r="CU49" s="92"/>
      <c r="CV49" s="92"/>
      <c r="CW49" s="92"/>
      <c r="CX49" s="92"/>
      <c r="CY49" s="92"/>
      <c r="CZ49" s="92"/>
      <c r="DA49" s="92"/>
      <c r="DB49" s="92"/>
      <c r="DC49" s="92"/>
      <c r="DD49" s="92"/>
      <c r="DE49" s="92"/>
      <c r="DF49" s="92"/>
      <c r="DG49" s="92"/>
      <c r="DH49" s="92"/>
      <c r="DI49" s="92"/>
      <c r="DJ49" s="92"/>
      <c r="DK49" s="92"/>
      <c r="DL49" s="92"/>
      <c r="DM49" s="92"/>
      <c r="DN49" s="92"/>
      <c r="DO49" s="92"/>
      <c r="DP49" s="92"/>
      <c r="DQ49" s="92"/>
      <c r="DR49" s="92"/>
      <c r="DS49" s="92"/>
      <c r="DT49" s="92"/>
      <c r="DU49" s="92"/>
      <c r="DV49" s="92"/>
      <c r="DW49" s="92"/>
      <c r="DX49" s="92"/>
      <c r="DY49" s="92"/>
      <c r="DZ49" s="92"/>
      <c r="EA49" s="92"/>
      <c r="EB49" s="92"/>
      <c r="EC49" s="92"/>
      <c r="ED49" s="92"/>
      <c r="EE49" s="92"/>
      <c r="EF49" s="92"/>
      <c r="EG49" s="92"/>
      <c r="EH49" s="92"/>
      <c r="EI49" s="92"/>
      <c r="EJ49" s="92"/>
      <c r="EK49" s="92"/>
      <c r="EL49" s="92"/>
      <c r="EM49" s="92"/>
      <c r="EN49" s="92"/>
      <c r="EO49" s="92"/>
      <c r="EP49" s="92"/>
      <c r="EQ49" s="92"/>
      <c r="ER49" s="92"/>
      <c r="ES49" s="92"/>
      <c r="ET49" s="92"/>
      <c r="EU49" s="92"/>
      <c r="EV49" s="92"/>
      <c r="EW49" s="92"/>
      <c r="EX49" s="92"/>
      <c r="EY49" s="92"/>
      <c r="EZ49" s="92"/>
      <c r="FA49" s="92"/>
      <c r="FB49" s="92"/>
      <c r="FC49" s="92"/>
      <c r="FD49" s="92"/>
      <c r="FE49" s="92"/>
      <c r="FF49" s="92"/>
      <c r="FG49" s="92"/>
      <c r="FH49" s="92"/>
      <c r="FI49" s="92"/>
      <c r="FJ49" s="92"/>
      <c r="FK49" s="92"/>
      <c r="FL49" s="92"/>
      <c r="FM49" s="92"/>
      <c r="FN49" s="92"/>
      <c r="FO49" s="92"/>
      <c r="FP49" s="92"/>
      <c r="FQ49" s="92"/>
      <c r="FR49" s="92"/>
      <c r="FS49" s="92"/>
      <c r="FT49" s="92"/>
      <c r="FU49" s="92"/>
      <c r="FV49" s="92"/>
      <c r="FW49" s="92"/>
      <c r="FX49" s="92"/>
      <c r="FY49" s="92"/>
      <c r="FZ49" s="92"/>
      <c r="GA49" s="92"/>
      <c r="GB49" s="92"/>
      <c r="GC49" s="92"/>
      <c r="GD49" s="92"/>
      <c r="GE49" s="92"/>
      <c r="GF49" s="92"/>
      <c r="GG49" s="92"/>
      <c r="GH49" s="92"/>
      <c r="GI49" s="92"/>
      <c r="GJ49" s="92"/>
      <c r="GK49" s="92"/>
      <c r="GL49" s="92"/>
      <c r="GM49" s="92"/>
      <c r="GN49" s="92"/>
      <c r="GO49" s="92"/>
      <c r="GP49" s="92"/>
      <c r="GQ49" s="92"/>
      <c r="GR49" s="92"/>
      <c r="GS49" s="92"/>
      <c r="GT49" s="92"/>
      <c r="GU49" s="92"/>
      <c r="GV49" s="92"/>
      <c r="GW49" s="92"/>
      <c r="GX49" s="92"/>
      <c r="GY49" s="92"/>
      <c r="GZ49" s="92"/>
      <c r="HA49" s="92"/>
      <c r="HB49" s="92"/>
      <c r="HC49" s="92"/>
      <c r="HD49" s="92"/>
      <c r="HE49" s="92"/>
      <c r="HF49" s="92"/>
      <c r="HG49" s="92"/>
      <c r="HH49" s="92"/>
      <c r="HI49" s="92"/>
      <c r="HJ49" s="92"/>
      <c r="HK49" s="92"/>
    </row>
    <row r="50" spans="1:219" s="84" customFormat="1" ht="14.25">
      <c r="A50" s="111" t="s">
        <v>160</v>
      </c>
      <c r="B50" s="111" t="s">
        <v>161</v>
      </c>
      <c r="C50" s="111" t="s">
        <v>37</v>
      </c>
      <c r="D50" s="270">
        <v>1</v>
      </c>
      <c r="E50" s="245"/>
      <c r="F50" s="245">
        <f t="shared" si="0"/>
        <v>0</v>
      </c>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2"/>
      <c r="AK50" s="92"/>
      <c r="AL50" s="92"/>
      <c r="AM50" s="92"/>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c r="CN50" s="92"/>
      <c r="CO50" s="92"/>
      <c r="CP50" s="92"/>
      <c r="CQ50" s="92"/>
      <c r="CR50" s="92"/>
      <c r="CS50" s="92"/>
      <c r="CT50" s="92"/>
      <c r="CU50" s="92"/>
      <c r="CV50" s="92"/>
      <c r="CW50" s="92"/>
      <c r="CX50" s="92"/>
      <c r="CY50" s="92"/>
      <c r="CZ50" s="92"/>
      <c r="DA50" s="92"/>
      <c r="DB50" s="92"/>
      <c r="DC50" s="92"/>
      <c r="DD50" s="92"/>
      <c r="DE50" s="92"/>
      <c r="DF50" s="92"/>
      <c r="DG50" s="92"/>
      <c r="DH50" s="92"/>
      <c r="DI50" s="92"/>
      <c r="DJ50" s="92"/>
      <c r="DK50" s="92"/>
      <c r="DL50" s="92"/>
      <c r="DM50" s="92"/>
      <c r="DN50" s="92"/>
      <c r="DO50" s="92"/>
      <c r="DP50" s="92"/>
      <c r="DQ50" s="92"/>
      <c r="DR50" s="92"/>
      <c r="DS50" s="92"/>
      <c r="DT50" s="92"/>
      <c r="DU50" s="92"/>
      <c r="DV50" s="92"/>
      <c r="DW50" s="92"/>
      <c r="DX50" s="92"/>
      <c r="DY50" s="92"/>
      <c r="DZ50" s="92"/>
      <c r="EA50" s="92"/>
      <c r="EB50" s="92"/>
      <c r="EC50" s="92"/>
      <c r="ED50" s="92"/>
      <c r="EE50" s="92"/>
      <c r="EF50" s="92"/>
      <c r="EG50" s="92"/>
      <c r="EH50" s="92"/>
      <c r="EI50" s="92"/>
      <c r="EJ50" s="92"/>
      <c r="EK50" s="92"/>
      <c r="EL50" s="92"/>
      <c r="EM50" s="92"/>
      <c r="EN50" s="92"/>
      <c r="EO50" s="92"/>
      <c r="EP50" s="92"/>
      <c r="EQ50" s="92"/>
      <c r="ER50" s="92"/>
      <c r="ES50" s="92"/>
      <c r="ET50" s="92"/>
      <c r="EU50" s="92"/>
      <c r="EV50" s="92"/>
      <c r="EW50" s="92"/>
      <c r="EX50" s="92"/>
      <c r="EY50" s="92"/>
      <c r="EZ50" s="92"/>
      <c r="FA50" s="92"/>
      <c r="FB50" s="92"/>
      <c r="FC50" s="92"/>
      <c r="FD50" s="92"/>
      <c r="FE50" s="92"/>
      <c r="FF50" s="92"/>
      <c r="FG50" s="92"/>
      <c r="FH50" s="92"/>
      <c r="FI50" s="92"/>
      <c r="FJ50" s="92"/>
      <c r="FK50" s="92"/>
      <c r="FL50" s="92"/>
      <c r="FM50" s="92"/>
      <c r="FN50" s="92"/>
      <c r="FO50" s="92"/>
      <c r="FP50" s="92"/>
      <c r="FQ50" s="92"/>
      <c r="FR50" s="92"/>
      <c r="FS50" s="92"/>
      <c r="FT50" s="92"/>
      <c r="FU50" s="92"/>
      <c r="FV50" s="92"/>
      <c r="FW50" s="92"/>
      <c r="FX50" s="92"/>
      <c r="FY50" s="92"/>
      <c r="FZ50" s="92"/>
      <c r="GA50" s="92"/>
      <c r="GB50" s="92"/>
      <c r="GC50" s="92"/>
      <c r="GD50" s="92"/>
      <c r="GE50" s="92"/>
      <c r="GF50" s="92"/>
      <c r="GG50" s="92"/>
      <c r="GH50" s="92"/>
      <c r="GI50" s="92"/>
      <c r="GJ50" s="92"/>
      <c r="GK50" s="92"/>
      <c r="GL50" s="92"/>
      <c r="GM50" s="92"/>
      <c r="GN50" s="92"/>
      <c r="GO50" s="92"/>
      <c r="GP50" s="92"/>
      <c r="GQ50" s="92"/>
      <c r="GR50" s="92"/>
      <c r="GS50" s="92"/>
      <c r="GT50" s="92"/>
      <c r="GU50" s="92"/>
      <c r="GV50" s="92"/>
      <c r="GW50" s="92"/>
      <c r="GX50" s="92"/>
      <c r="GY50" s="92"/>
      <c r="GZ50" s="92"/>
      <c r="HA50" s="92"/>
      <c r="HB50" s="92"/>
      <c r="HC50" s="92"/>
      <c r="HD50" s="92"/>
      <c r="HE50" s="92"/>
      <c r="HF50" s="92"/>
      <c r="HG50" s="92"/>
      <c r="HH50" s="92"/>
      <c r="HI50" s="92"/>
      <c r="HJ50" s="92"/>
      <c r="HK50" s="92"/>
    </row>
    <row r="51" spans="1:219" s="84" customFormat="1" ht="14.25">
      <c r="A51" s="111" t="s">
        <v>197</v>
      </c>
      <c r="B51" s="111" t="s">
        <v>198</v>
      </c>
      <c r="C51" s="111" t="s">
        <v>37</v>
      </c>
      <c r="D51" s="270">
        <v>2</v>
      </c>
      <c r="E51" s="245"/>
      <c r="F51" s="245">
        <f t="shared" si="0"/>
        <v>0</v>
      </c>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2"/>
      <c r="BL51" s="92"/>
      <c r="BM51" s="92"/>
      <c r="BN51" s="92"/>
      <c r="BO51" s="92"/>
      <c r="BP51" s="92"/>
      <c r="BQ51" s="92"/>
      <c r="BR51" s="92"/>
      <c r="BS51" s="92"/>
      <c r="BT51" s="92"/>
      <c r="BU51" s="92"/>
      <c r="BV51" s="92"/>
      <c r="BW51" s="92"/>
      <c r="BX51" s="92"/>
      <c r="BY51" s="92"/>
      <c r="BZ51" s="92"/>
      <c r="CA51" s="92"/>
      <c r="CB51" s="92"/>
      <c r="CC51" s="92"/>
      <c r="CD51" s="92"/>
      <c r="CE51" s="92"/>
      <c r="CF51" s="92"/>
      <c r="CG51" s="92"/>
      <c r="CH51" s="92"/>
      <c r="CI51" s="92"/>
      <c r="CJ51" s="92"/>
      <c r="CK51" s="92"/>
      <c r="CL51" s="92"/>
      <c r="CM51" s="92"/>
      <c r="CN51" s="92"/>
      <c r="CO51" s="92"/>
      <c r="CP51" s="92"/>
      <c r="CQ51" s="92"/>
      <c r="CR51" s="92"/>
      <c r="CS51" s="92"/>
      <c r="CT51" s="92"/>
      <c r="CU51" s="92"/>
      <c r="CV51" s="92"/>
      <c r="CW51" s="92"/>
      <c r="CX51" s="92"/>
      <c r="CY51" s="92"/>
      <c r="CZ51" s="92"/>
      <c r="DA51" s="92"/>
      <c r="DB51" s="92"/>
      <c r="DC51" s="92"/>
      <c r="DD51" s="92"/>
      <c r="DE51" s="92"/>
      <c r="DF51" s="92"/>
      <c r="DG51" s="92"/>
      <c r="DH51" s="92"/>
      <c r="DI51" s="92"/>
      <c r="DJ51" s="92"/>
      <c r="DK51" s="92"/>
      <c r="DL51" s="92"/>
      <c r="DM51" s="92"/>
      <c r="DN51" s="92"/>
      <c r="DO51" s="92"/>
      <c r="DP51" s="92"/>
      <c r="DQ51" s="92"/>
      <c r="DR51" s="92"/>
      <c r="DS51" s="92"/>
      <c r="DT51" s="92"/>
      <c r="DU51" s="92"/>
      <c r="DV51" s="92"/>
      <c r="DW51" s="92"/>
      <c r="DX51" s="92"/>
      <c r="DY51" s="92"/>
      <c r="DZ51" s="92"/>
      <c r="EA51" s="92"/>
      <c r="EB51" s="92"/>
      <c r="EC51" s="92"/>
      <c r="ED51" s="92"/>
      <c r="EE51" s="92"/>
      <c r="EF51" s="92"/>
      <c r="EG51" s="92"/>
      <c r="EH51" s="92"/>
      <c r="EI51" s="92"/>
      <c r="EJ51" s="92"/>
      <c r="EK51" s="92"/>
      <c r="EL51" s="92"/>
      <c r="EM51" s="92"/>
      <c r="EN51" s="92"/>
      <c r="EO51" s="92"/>
      <c r="EP51" s="92"/>
      <c r="EQ51" s="92"/>
      <c r="ER51" s="92"/>
      <c r="ES51" s="92"/>
      <c r="ET51" s="92"/>
      <c r="EU51" s="92"/>
      <c r="EV51" s="92"/>
      <c r="EW51" s="92"/>
      <c r="EX51" s="92"/>
      <c r="EY51" s="92"/>
      <c r="EZ51" s="92"/>
      <c r="FA51" s="92"/>
      <c r="FB51" s="92"/>
      <c r="FC51" s="92"/>
      <c r="FD51" s="92"/>
      <c r="FE51" s="92"/>
      <c r="FF51" s="92"/>
      <c r="FG51" s="92"/>
      <c r="FH51" s="92"/>
      <c r="FI51" s="92"/>
      <c r="FJ51" s="92"/>
      <c r="FK51" s="92"/>
      <c r="FL51" s="92"/>
      <c r="FM51" s="92"/>
      <c r="FN51" s="92"/>
      <c r="FO51" s="92"/>
      <c r="FP51" s="92"/>
      <c r="FQ51" s="92"/>
      <c r="FR51" s="92"/>
      <c r="FS51" s="92"/>
      <c r="FT51" s="92"/>
      <c r="FU51" s="92"/>
      <c r="FV51" s="92"/>
      <c r="FW51" s="92"/>
      <c r="FX51" s="92"/>
      <c r="FY51" s="92"/>
      <c r="FZ51" s="92"/>
      <c r="GA51" s="92"/>
      <c r="GB51" s="92"/>
      <c r="GC51" s="92"/>
      <c r="GD51" s="92"/>
      <c r="GE51" s="92"/>
      <c r="GF51" s="92"/>
      <c r="GG51" s="92"/>
      <c r="GH51" s="92"/>
      <c r="GI51" s="92"/>
      <c r="GJ51" s="92"/>
      <c r="GK51" s="92"/>
      <c r="GL51" s="92"/>
      <c r="GM51" s="92"/>
      <c r="GN51" s="92"/>
      <c r="GO51" s="92"/>
      <c r="GP51" s="92"/>
      <c r="GQ51" s="92"/>
      <c r="GR51" s="92"/>
      <c r="GS51" s="92"/>
      <c r="GT51" s="92"/>
      <c r="GU51" s="92"/>
      <c r="GV51" s="92"/>
      <c r="GW51" s="92"/>
      <c r="GX51" s="92"/>
      <c r="GY51" s="92"/>
      <c r="GZ51" s="92"/>
      <c r="HA51" s="92"/>
      <c r="HB51" s="92"/>
      <c r="HC51" s="92"/>
      <c r="HD51" s="92"/>
      <c r="HE51" s="92"/>
      <c r="HF51" s="92"/>
      <c r="HG51" s="92"/>
      <c r="HH51" s="92"/>
      <c r="HI51" s="92"/>
      <c r="HJ51" s="92"/>
      <c r="HK51" s="92"/>
    </row>
    <row r="52" spans="1:219" s="84" customFormat="1" ht="14.25">
      <c r="A52" s="111" t="s">
        <v>162</v>
      </c>
      <c r="B52" s="111" t="s">
        <v>163</v>
      </c>
      <c r="C52" s="111" t="s">
        <v>37</v>
      </c>
      <c r="D52" s="270">
        <v>2</v>
      </c>
      <c r="E52" s="245"/>
      <c r="F52" s="245">
        <f t="shared" si="0"/>
        <v>0</v>
      </c>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c r="BB52" s="92"/>
      <c r="BC52" s="92"/>
      <c r="BD52" s="92"/>
      <c r="BE52" s="92"/>
      <c r="BF52" s="92"/>
      <c r="BG52" s="92"/>
      <c r="BH52" s="92"/>
      <c r="BI52" s="92"/>
      <c r="BJ52" s="92"/>
      <c r="BK52" s="92"/>
      <c r="BL52" s="92"/>
      <c r="BM52" s="92"/>
      <c r="BN52" s="92"/>
      <c r="BO52" s="92"/>
      <c r="BP52" s="92"/>
      <c r="BQ52" s="92"/>
      <c r="BR52" s="92"/>
      <c r="BS52" s="92"/>
      <c r="BT52" s="92"/>
      <c r="BU52" s="92"/>
      <c r="BV52" s="92"/>
      <c r="BW52" s="92"/>
      <c r="BX52" s="92"/>
      <c r="BY52" s="92"/>
      <c r="BZ52" s="92"/>
      <c r="CA52" s="92"/>
      <c r="CB52" s="92"/>
      <c r="CC52" s="92"/>
      <c r="CD52" s="92"/>
      <c r="CE52" s="92"/>
      <c r="CF52" s="92"/>
      <c r="CG52" s="92"/>
      <c r="CH52" s="92"/>
      <c r="CI52" s="92"/>
      <c r="CJ52" s="92"/>
      <c r="CK52" s="92"/>
      <c r="CL52" s="92"/>
      <c r="CM52" s="92"/>
      <c r="CN52" s="92"/>
      <c r="CO52" s="92"/>
      <c r="CP52" s="92"/>
      <c r="CQ52" s="92"/>
      <c r="CR52" s="92"/>
      <c r="CS52" s="92"/>
      <c r="CT52" s="92"/>
      <c r="CU52" s="92"/>
      <c r="CV52" s="92"/>
      <c r="CW52" s="92"/>
      <c r="CX52" s="92"/>
      <c r="CY52" s="92"/>
      <c r="CZ52" s="92"/>
      <c r="DA52" s="92"/>
      <c r="DB52" s="92"/>
      <c r="DC52" s="92"/>
      <c r="DD52" s="92"/>
      <c r="DE52" s="92"/>
      <c r="DF52" s="92"/>
      <c r="DG52" s="92"/>
      <c r="DH52" s="92"/>
      <c r="DI52" s="92"/>
      <c r="DJ52" s="92"/>
      <c r="DK52" s="92"/>
      <c r="DL52" s="92"/>
      <c r="DM52" s="92"/>
      <c r="DN52" s="92"/>
      <c r="DO52" s="92"/>
      <c r="DP52" s="92"/>
      <c r="DQ52" s="92"/>
      <c r="DR52" s="92"/>
      <c r="DS52" s="92"/>
      <c r="DT52" s="92"/>
      <c r="DU52" s="92"/>
      <c r="DV52" s="92"/>
      <c r="DW52" s="92"/>
      <c r="DX52" s="92"/>
      <c r="DY52" s="92"/>
      <c r="DZ52" s="92"/>
      <c r="EA52" s="92"/>
      <c r="EB52" s="92"/>
      <c r="EC52" s="92"/>
      <c r="ED52" s="92"/>
      <c r="EE52" s="92"/>
      <c r="EF52" s="92"/>
      <c r="EG52" s="92"/>
      <c r="EH52" s="92"/>
      <c r="EI52" s="92"/>
      <c r="EJ52" s="92"/>
      <c r="EK52" s="92"/>
      <c r="EL52" s="92"/>
      <c r="EM52" s="92"/>
      <c r="EN52" s="92"/>
      <c r="EO52" s="92"/>
      <c r="EP52" s="92"/>
      <c r="EQ52" s="92"/>
      <c r="ER52" s="92"/>
      <c r="ES52" s="92"/>
      <c r="ET52" s="92"/>
      <c r="EU52" s="92"/>
      <c r="EV52" s="92"/>
      <c r="EW52" s="92"/>
      <c r="EX52" s="92"/>
      <c r="EY52" s="92"/>
      <c r="EZ52" s="92"/>
      <c r="FA52" s="92"/>
      <c r="FB52" s="92"/>
      <c r="FC52" s="92"/>
      <c r="FD52" s="92"/>
      <c r="FE52" s="92"/>
      <c r="FF52" s="92"/>
      <c r="FG52" s="92"/>
      <c r="FH52" s="92"/>
      <c r="FI52" s="92"/>
      <c r="FJ52" s="92"/>
      <c r="FK52" s="92"/>
      <c r="FL52" s="92"/>
      <c r="FM52" s="92"/>
      <c r="FN52" s="92"/>
      <c r="FO52" s="92"/>
      <c r="FP52" s="92"/>
      <c r="FQ52" s="92"/>
      <c r="FR52" s="92"/>
      <c r="FS52" s="92"/>
      <c r="FT52" s="92"/>
      <c r="FU52" s="92"/>
      <c r="FV52" s="92"/>
      <c r="FW52" s="92"/>
      <c r="FX52" s="92"/>
      <c r="FY52" s="92"/>
      <c r="FZ52" s="92"/>
      <c r="GA52" s="92"/>
      <c r="GB52" s="92"/>
      <c r="GC52" s="92"/>
      <c r="GD52" s="92"/>
      <c r="GE52" s="92"/>
      <c r="GF52" s="92"/>
      <c r="GG52" s="92"/>
      <c r="GH52" s="92"/>
      <c r="GI52" s="92"/>
      <c r="GJ52" s="92"/>
      <c r="GK52" s="92"/>
      <c r="GL52" s="92"/>
      <c r="GM52" s="92"/>
      <c r="GN52" s="92"/>
      <c r="GO52" s="92"/>
      <c r="GP52" s="92"/>
      <c r="GQ52" s="92"/>
      <c r="GR52" s="92"/>
      <c r="GS52" s="92"/>
      <c r="GT52" s="92"/>
      <c r="GU52" s="92"/>
      <c r="GV52" s="92"/>
      <c r="GW52" s="92"/>
      <c r="GX52" s="92"/>
      <c r="GY52" s="92"/>
      <c r="GZ52" s="92"/>
      <c r="HA52" s="92"/>
      <c r="HB52" s="92"/>
      <c r="HC52" s="92"/>
      <c r="HD52" s="92"/>
      <c r="HE52" s="92"/>
      <c r="HF52" s="92"/>
      <c r="HG52" s="92"/>
      <c r="HH52" s="92"/>
      <c r="HI52" s="92"/>
      <c r="HJ52" s="92"/>
      <c r="HK52" s="92"/>
    </row>
    <row r="53" spans="1:219" s="84" customFormat="1" ht="14.25">
      <c r="A53" s="111" t="s">
        <v>164</v>
      </c>
      <c r="B53" s="111" t="s">
        <v>165</v>
      </c>
      <c r="C53" s="111" t="s">
        <v>37</v>
      </c>
      <c r="D53" s="148">
        <v>2</v>
      </c>
      <c r="E53" s="245"/>
      <c r="F53" s="245">
        <f t="shared" si="0"/>
        <v>0</v>
      </c>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c r="BB53" s="92"/>
      <c r="BC53" s="92"/>
      <c r="BD53" s="92"/>
      <c r="BE53" s="92"/>
      <c r="BF53" s="92"/>
      <c r="BG53" s="92"/>
      <c r="BH53" s="92"/>
      <c r="BI53" s="92"/>
      <c r="BJ53" s="92"/>
      <c r="BK53" s="92"/>
      <c r="BL53" s="92"/>
      <c r="BM53" s="92"/>
      <c r="BN53" s="92"/>
      <c r="BO53" s="92"/>
      <c r="BP53" s="92"/>
      <c r="BQ53" s="92"/>
      <c r="BR53" s="92"/>
      <c r="BS53" s="92"/>
      <c r="BT53" s="92"/>
      <c r="BU53" s="92"/>
      <c r="BV53" s="92"/>
      <c r="BW53" s="92"/>
      <c r="BX53" s="92"/>
      <c r="BY53" s="92"/>
      <c r="BZ53" s="92"/>
      <c r="CA53" s="92"/>
      <c r="CB53" s="92"/>
      <c r="CC53" s="92"/>
      <c r="CD53" s="92"/>
      <c r="CE53" s="92"/>
      <c r="CF53" s="92"/>
      <c r="CG53" s="92"/>
      <c r="CH53" s="92"/>
      <c r="CI53" s="92"/>
      <c r="CJ53" s="92"/>
      <c r="CK53" s="92"/>
      <c r="CL53" s="92"/>
      <c r="CM53" s="92"/>
      <c r="CN53" s="92"/>
      <c r="CO53" s="92"/>
      <c r="CP53" s="92"/>
      <c r="CQ53" s="92"/>
      <c r="CR53" s="92"/>
      <c r="CS53" s="92"/>
      <c r="CT53" s="92"/>
      <c r="CU53" s="92"/>
      <c r="CV53" s="92"/>
      <c r="CW53" s="92"/>
      <c r="CX53" s="92"/>
      <c r="CY53" s="92"/>
      <c r="CZ53" s="92"/>
      <c r="DA53" s="92"/>
      <c r="DB53" s="92"/>
      <c r="DC53" s="92"/>
      <c r="DD53" s="92"/>
      <c r="DE53" s="92"/>
      <c r="DF53" s="92"/>
      <c r="DG53" s="92"/>
      <c r="DH53" s="92"/>
      <c r="DI53" s="92"/>
      <c r="DJ53" s="92"/>
      <c r="DK53" s="92"/>
      <c r="DL53" s="92"/>
      <c r="DM53" s="92"/>
      <c r="DN53" s="92"/>
      <c r="DO53" s="92"/>
      <c r="DP53" s="92"/>
      <c r="DQ53" s="92"/>
      <c r="DR53" s="92"/>
      <c r="DS53" s="92"/>
      <c r="DT53" s="92"/>
      <c r="DU53" s="92"/>
      <c r="DV53" s="92"/>
      <c r="DW53" s="92"/>
      <c r="DX53" s="92"/>
      <c r="DY53" s="92"/>
      <c r="DZ53" s="92"/>
      <c r="EA53" s="92"/>
      <c r="EB53" s="92"/>
      <c r="EC53" s="92"/>
      <c r="ED53" s="92"/>
      <c r="EE53" s="92"/>
      <c r="EF53" s="92"/>
      <c r="EG53" s="92"/>
      <c r="EH53" s="92"/>
      <c r="EI53" s="92"/>
      <c r="EJ53" s="92"/>
      <c r="EK53" s="92"/>
      <c r="EL53" s="92"/>
      <c r="EM53" s="92"/>
      <c r="EN53" s="92"/>
      <c r="EO53" s="92"/>
      <c r="EP53" s="92"/>
      <c r="EQ53" s="92"/>
      <c r="ER53" s="92"/>
      <c r="ES53" s="92"/>
      <c r="ET53" s="92"/>
      <c r="EU53" s="92"/>
      <c r="EV53" s="92"/>
      <c r="EW53" s="92"/>
      <c r="EX53" s="92"/>
      <c r="EY53" s="92"/>
      <c r="EZ53" s="92"/>
      <c r="FA53" s="92"/>
      <c r="FB53" s="92"/>
      <c r="FC53" s="92"/>
      <c r="FD53" s="92"/>
      <c r="FE53" s="92"/>
      <c r="FF53" s="92"/>
      <c r="FG53" s="92"/>
      <c r="FH53" s="92"/>
      <c r="FI53" s="92"/>
      <c r="FJ53" s="92"/>
      <c r="FK53" s="92"/>
      <c r="FL53" s="92"/>
      <c r="FM53" s="92"/>
      <c r="FN53" s="92"/>
      <c r="FO53" s="92"/>
      <c r="FP53" s="92"/>
      <c r="FQ53" s="92"/>
      <c r="FR53" s="92"/>
      <c r="FS53" s="92"/>
      <c r="FT53" s="92"/>
      <c r="FU53" s="92"/>
      <c r="FV53" s="92"/>
      <c r="FW53" s="92"/>
      <c r="FX53" s="92"/>
      <c r="FY53" s="92"/>
      <c r="FZ53" s="92"/>
      <c r="GA53" s="92"/>
      <c r="GB53" s="92"/>
      <c r="GC53" s="92"/>
      <c r="GD53" s="92"/>
      <c r="GE53" s="92"/>
      <c r="GF53" s="92"/>
      <c r="GG53" s="92"/>
      <c r="GH53" s="92"/>
      <c r="GI53" s="92"/>
      <c r="GJ53" s="92"/>
      <c r="GK53" s="92"/>
      <c r="GL53" s="92"/>
      <c r="GM53" s="92"/>
      <c r="GN53" s="92"/>
      <c r="GO53" s="92"/>
      <c r="GP53" s="92"/>
      <c r="GQ53" s="92"/>
      <c r="GR53" s="92"/>
      <c r="GS53" s="92"/>
      <c r="GT53" s="92"/>
      <c r="GU53" s="92"/>
      <c r="GV53" s="92"/>
      <c r="GW53" s="92"/>
      <c r="GX53" s="92"/>
      <c r="GY53" s="92"/>
      <c r="GZ53" s="92"/>
      <c r="HA53" s="92"/>
      <c r="HB53" s="92"/>
      <c r="HC53" s="92"/>
      <c r="HD53" s="92"/>
      <c r="HE53" s="92"/>
      <c r="HF53" s="92"/>
      <c r="HG53" s="92"/>
      <c r="HH53" s="92"/>
      <c r="HI53" s="92"/>
      <c r="HJ53" s="92"/>
      <c r="HK53" s="92"/>
    </row>
    <row r="54" spans="1:219" s="84" customFormat="1" ht="14.25">
      <c r="A54" s="111" t="s">
        <v>166</v>
      </c>
      <c r="B54" s="111" t="s">
        <v>167</v>
      </c>
      <c r="C54" s="111" t="s">
        <v>37</v>
      </c>
      <c r="D54" s="148">
        <v>2</v>
      </c>
      <c r="E54" s="245"/>
      <c r="F54" s="245">
        <f t="shared" si="0"/>
        <v>0</v>
      </c>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c r="BA54" s="92"/>
      <c r="BB54" s="92"/>
      <c r="BC54" s="92"/>
      <c r="BD54" s="92"/>
      <c r="BE54" s="92"/>
      <c r="BF54" s="92"/>
      <c r="BG54" s="92"/>
      <c r="BH54" s="92"/>
      <c r="BI54" s="92"/>
      <c r="BJ54" s="92"/>
      <c r="BK54" s="92"/>
      <c r="BL54" s="92"/>
      <c r="BM54" s="92"/>
      <c r="BN54" s="92"/>
      <c r="BO54" s="92"/>
      <c r="BP54" s="92"/>
      <c r="BQ54" s="92"/>
      <c r="BR54" s="92"/>
      <c r="BS54" s="92"/>
      <c r="BT54" s="92"/>
      <c r="BU54" s="92"/>
      <c r="BV54" s="92"/>
      <c r="BW54" s="92"/>
      <c r="BX54" s="92"/>
      <c r="BY54" s="92"/>
      <c r="BZ54" s="92"/>
      <c r="CA54" s="92"/>
      <c r="CB54" s="92"/>
      <c r="CC54" s="92"/>
      <c r="CD54" s="92"/>
      <c r="CE54" s="92"/>
      <c r="CF54" s="92"/>
      <c r="CG54" s="92"/>
      <c r="CH54" s="92"/>
      <c r="CI54" s="92"/>
      <c r="CJ54" s="92"/>
      <c r="CK54" s="92"/>
      <c r="CL54" s="92"/>
      <c r="CM54" s="92"/>
      <c r="CN54" s="92"/>
      <c r="CO54" s="92"/>
      <c r="CP54" s="92"/>
      <c r="CQ54" s="92"/>
      <c r="CR54" s="92"/>
      <c r="CS54" s="92"/>
      <c r="CT54" s="92"/>
      <c r="CU54" s="92"/>
      <c r="CV54" s="92"/>
      <c r="CW54" s="92"/>
      <c r="CX54" s="92"/>
      <c r="CY54" s="92"/>
      <c r="CZ54" s="92"/>
      <c r="DA54" s="92"/>
      <c r="DB54" s="92"/>
      <c r="DC54" s="92"/>
      <c r="DD54" s="92"/>
      <c r="DE54" s="92"/>
      <c r="DF54" s="92"/>
      <c r="DG54" s="92"/>
      <c r="DH54" s="92"/>
      <c r="DI54" s="92"/>
      <c r="DJ54" s="92"/>
      <c r="DK54" s="92"/>
      <c r="DL54" s="92"/>
      <c r="DM54" s="92"/>
      <c r="DN54" s="92"/>
      <c r="DO54" s="92"/>
      <c r="DP54" s="92"/>
      <c r="DQ54" s="92"/>
      <c r="DR54" s="92"/>
      <c r="DS54" s="92"/>
      <c r="DT54" s="92"/>
      <c r="DU54" s="92"/>
      <c r="DV54" s="92"/>
      <c r="DW54" s="92"/>
      <c r="DX54" s="92"/>
      <c r="DY54" s="92"/>
      <c r="DZ54" s="92"/>
      <c r="EA54" s="92"/>
      <c r="EB54" s="92"/>
      <c r="EC54" s="92"/>
      <c r="ED54" s="92"/>
      <c r="EE54" s="92"/>
      <c r="EF54" s="92"/>
      <c r="EG54" s="92"/>
      <c r="EH54" s="92"/>
      <c r="EI54" s="92"/>
      <c r="EJ54" s="92"/>
      <c r="EK54" s="92"/>
      <c r="EL54" s="92"/>
      <c r="EM54" s="92"/>
      <c r="EN54" s="92"/>
      <c r="EO54" s="92"/>
      <c r="EP54" s="92"/>
      <c r="EQ54" s="92"/>
      <c r="ER54" s="92"/>
      <c r="ES54" s="92"/>
      <c r="ET54" s="92"/>
      <c r="EU54" s="92"/>
      <c r="EV54" s="92"/>
      <c r="EW54" s="92"/>
      <c r="EX54" s="92"/>
      <c r="EY54" s="92"/>
      <c r="EZ54" s="92"/>
      <c r="FA54" s="92"/>
      <c r="FB54" s="92"/>
      <c r="FC54" s="92"/>
      <c r="FD54" s="92"/>
      <c r="FE54" s="92"/>
      <c r="FF54" s="92"/>
      <c r="FG54" s="92"/>
      <c r="FH54" s="92"/>
      <c r="FI54" s="92"/>
      <c r="FJ54" s="92"/>
      <c r="FK54" s="92"/>
      <c r="FL54" s="92"/>
      <c r="FM54" s="92"/>
      <c r="FN54" s="92"/>
      <c r="FO54" s="92"/>
      <c r="FP54" s="92"/>
      <c r="FQ54" s="92"/>
      <c r="FR54" s="92"/>
      <c r="FS54" s="92"/>
      <c r="FT54" s="92"/>
      <c r="FU54" s="92"/>
      <c r="FV54" s="92"/>
      <c r="FW54" s="92"/>
      <c r="FX54" s="92"/>
      <c r="FY54" s="92"/>
      <c r="FZ54" s="92"/>
      <c r="GA54" s="92"/>
      <c r="GB54" s="92"/>
      <c r="GC54" s="92"/>
      <c r="GD54" s="92"/>
      <c r="GE54" s="92"/>
      <c r="GF54" s="92"/>
      <c r="GG54" s="92"/>
      <c r="GH54" s="92"/>
      <c r="GI54" s="92"/>
      <c r="GJ54" s="92"/>
      <c r="GK54" s="92"/>
      <c r="GL54" s="92"/>
      <c r="GM54" s="92"/>
      <c r="GN54" s="92"/>
      <c r="GO54" s="92"/>
      <c r="GP54" s="92"/>
      <c r="GQ54" s="92"/>
      <c r="GR54" s="92"/>
      <c r="GS54" s="92"/>
      <c r="GT54" s="92"/>
      <c r="GU54" s="92"/>
      <c r="GV54" s="92"/>
      <c r="GW54" s="92"/>
      <c r="GX54" s="92"/>
      <c r="GY54" s="92"/>
      <c r="GZ54" s="92"/>
      <c r="HA54" s="92"/>
      <c r="HB54" s="92"/>
      <c r="HC54" s="92"/>
      <c r="HD54" s="92"/>
      <c r="HE54" s="92"/>
      <c r="HF54" s="92"/>
      <c r="HG54" s="92"/>
      <c r="HH54" s="92"/>
      <c r="HI54" s="92"/>
      <c r="HJ54" s="92"/>
      <c r="HK54" s="92"/>
    </row>
    <row r="55" spans="1:219" s="84" customFormat="1" ht="14.25">
      <c r="A55" s="111" t="s">
        <v>168</v>
      </c>
      <c r="B55" s="111" t="s">
        <v>169</v>
      </c>
      <c r="C55" s="111" t="s">
        <v>37</v>
      </c>
      <c r="D55" s="148">
        <v>6</v>
      </c>
      <c r="E55" s="245"/>
      <c r="F55" s="245">
        <f t="shared" si="0"/>
        <v>0</v>
      </c>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92"/>
      <c r="BG55" s="92"/>
      <c r="BH55" s="92"/>
      <c r="BI55" s="92"/>
      <c r="BJ55" s="92"/>
      <c r="BK55" s="92"/>
      <c r="BL55" s="92"/>
      <c r="BM55" s="92"/>
      <c r="BN55" s="92"/>
      <c r="BO55" s="92"/>
      <c r="BP55" s="92"/>
      <c r="BQ55" s="92"/>
      <c r="BR55" s="92"/>
      <c r="BS55" s="92"/>
      <c r="BT55" s="92"/>
      <c r="BU55" s="92"/>
      <c r="BV55" s="92"/>
      <c r="BW55" s="92"/>
      <c r="BX55" s="92"/>
      <c r="BY55" s="92"/>
      <c r="BZ55" s="92"/>
      <c r="CA55" s="92"/>
      <c r="CB55" s="92"/>
      <c r="CC55" s="92"/>
      <c r="CD55" s="92"/>
      <c r="CE55" s="92"/>
      <c r="CF55" s="92"/>
      <c r="CG55" s="92"/>
      <c r="CH55" s="92"/>
      <c r="CI55" s="92"/>
      <c r="CJ55" s="92"/>
      <c r="CK55" s="92"/>
      <c r="CL55" s="92"/>
      <c r="CM55" s="92"/>
      <c r="CN55" s="92"/>
      <c r="CO55" s="92"/>
      <c r="CP55" s="92"/>
      <c r="CQ55" s="92"/>
      <c r="CR55" s="92"/>
      <c r="CS55" s="92"/>
      <c r="CT55" s="92"/>
      <c r="CU55" s="92"/>
      <c r="CV55" s="92"/>
      <c r="CW55" s="92"/>
      <c r="CX55" s="92"/>
      <c r="CY55" s="92"/>
      <c r="CZ55" s="92"/>
      <c r="DA55" s="92"/>
      <c r="DB55" s="92"/>
      <c r="DC55" s="92"/>
      <c r="DD55" s="92"/>
      <c r="DE55" s="92"/>
      <c r="DF55" s="92"/>
      <c r="DG55" s="92"/>
      <c r="DH55" s="92"/>
      <c r="DI55" s="92"/>
      <c r="DJ55" s="92"/>
      <c r="DK55" s="92"/>
      <c r="DL55" s="92"/>
      <c r="DM55" s="92"/>
      <c r="DN55" s="92"/>
      <c r="DO55" s="92"/>
      <c r="DP55" s="92"/>
      <c r="DQ55" s="92"/>
      <c r="DR55" s="92"/>
      <c r="DS55" s="92"/>
      <c r="DT55" s="92"/>
      <c r="DU55" s="92"/>
      <c r="DV55" s="92"/>
      <c r="DW55" s="92"/>
      <c r="DX55" s="92"/>
      <c r="DY55" s="92"/>
      <c r="DZ55" s="92"/>
      <c r="EA55" s="92"/>
      <c r="EB55" s="92"/>
      <c r="EC55" s="92"/>
      <c r="ED55" s="92"/>
      <c r="EE55" s="92"/>
      <c r="EF55" s="92"/>
      <c r="EG55" s="92"/>
      <c r="EH55" s="92"/>
      <c r="EI55" s="92"/>
      <c r="EJ55" s="92"/>
      <c r="EK55" s="92"/>
      <c r="EL55" s="92"/>
      <c r="EM55" s="92"/>
      <c r="EN55" s="92"/>
      <c r="EO55" s="92"/>
      <c r="EP55" s="92"/>
      <c r="EQ55" s="92"/>
      <c r="ER55" s="92"/>
      <c r="ES55" s="92"/>
      <c r="ET55" s="92"/>
      <c r="EU55" s="92"/>
      <c r="EV55" s="92"/>
      <c r="EW55" s="92"/>
      <c r="EX55" s="92"/>
      <c r="EY55" s="92"/>
      <c r="EZ55" s="92"/>
      <c r="FA55" s="92"/>
      <c r="FB55" s="92"/>
      <c r="FC55" s="92"/>
      <c r="FD55" s="92"/>
      <c r="FE55" s="92"/>
      <c r="FF55" s="92"/>
      <c r="FG55" s="92"/>
      <c r="FH55" s="92"/>
      <c r="FI55" s="92"/>
      <c r="FJ55" s="92"/>
      <c r="FK55" s="92"/>
      <c r="FL55" s="92"/>
      <c r="FM55" s="92"/>
      <c r="FN55" s="92"/>
      <c r="FO55" s="92"/>
      <c r="FP55" s="92"/>
      <c r="FQ55" s="92"/>
      <c r="FR55" s="92"/>
      <c r="FS55" s="92"/>
      <c r="FT55" s="92"/>
      <c r="FU55" s="92"/>
      <c r="FV55" s="92"/>
      <c r="FW55" s="92"/>
      <c r="FX55" s="92"/>
      <c r="FY55" s="92"/>
      <c r="FZ55" s="92"/>
      <c r="GA55" s="92"/>
      <c r="GB55" s="92"/>
      <c r="GC55" s="92"/>
      <c r="GD55" s="92"/>
      <c r="GE55" s="92"/>
      <c r="GF55" s="92"/>
      <c r="GG55" s="92"/>
      <c r="GH55" s="92"/>
      <c r="GI55" s="92"/>
      <c r="GJ55" s="92"/>
      <c r="GK55" s="92"/>
      <c r="GL55" s="92"/>
      <c r="GM55" s="92"/>
      <c r="GN55" s="92"/>
      <c r="GO55" s="92"/>
      <c r="GP55" s="92"/>
      <c r="GQ55" s="92"/>
      <c r="GR55" s="92"/>
      <c r="GS55" s="92"/>
      <c r="GT55" s="92"/>
      <c r="GU55" s="92"/>
      <c r="GV55" s="92"/>
      <c r="GW55" s="92"/>
      <c r="GX55" s="92"/>
      <c r="GY55" s="92"/>
      <c r="GZ55" s="92"/>
      <c r="HA55" s="92"/>
      <c r="HB55" s="92"/>
      <c r="HC55" s="92"/>
      <c r="HD55" s="92"/>
      <c r="HE55" s="92"/>
      <c r="HF55" s="92"/>
      <c r="HG55" s="92"/>
      <c r="HH55" s="92"/>
      <c r="HI55" s="92"/>
      <c r="HJ55" s="92"/>
      <c r="HK55" s="92"/>
    </row>
    <row r="56" spans="1:219" s="84" customFormat="1" ht="14.25">
      <c r="A56" s="111" t="s">
        <v>170</v>
      </c>
      <c r="B56" s="111" t="s">
        <v>171</v>
      </c>
      <c r="C56" s="111" t="s">
        <v>37</v>
      </c>
      <c r="D56" s="148">
        <v>3</v>
      </c>
      <c r="E56" s="245"/>
      <c r="F56" s="245">
        <f t="shared" si="0"/>
        <v>0</v>
      </c>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c r="BO56" s="92"/>
      <c r="BP56" s="92"/>
      <c r="BQ56" s="92"/>
      <c r="BR56" s="92"/>
      <c r="BS56" s="92"/>
      <c r="BT56" s="92"/>
      <c r="BU56" s="92"/>
      <c r="BV56" s="92"/>
      <c r="BW56" s="92"/>
      <c r="BX56" s="92"/>
      <c r="BY56" s="92"/>
      <c r="BZ56" s="92"/>
      <c r="CA56" s="92"/>
      <c r="CB56" s="92"/>
      <c r="CC56" s="92"/>
      <c r="CD56" s="92"/>
      <c r="CE56" s="92"/>
      <c r="CF56" s="92"/>
      <c r="CG56" s="92"/>
      <c r="CH56" s="92"/>
      <c r="CI56" s="92"/>
      <c r="CJ56" s="92"/>
      <c r="CK56" s="92"/>
      <c r="CL56" s="92"/>
      <c r="CM56" s="92"/>
      <c r="CN56" s="92"/>
      <c r="CO56" s="92"/>
      <c r="CP56" s="92"/>
      <c r="CQ56" s="92"/>
      <c r="CR56" s="92"/>
      <c r="CS56" s="92"/>
      <c r="CT56" s="92"/>
      <c r="CU56" s="92"/>
      <c r="CV56" s="92"/>
      <c r="CW56" s="92"/>
      <c r="CX56" s="92"/>
      <c r="CY56" s="92"/>
      <c r="CZ56" s="92"/>
      <c r="DA56" s="92"/>
      <c r="DB56" s="92"/>
      <c r="DC56" s="92"/>
      <c r="DD56" s="92"/>
      <c r="DE56" s="92"/>
      <c r="DF56" s="92"/>
      <c r="DG56" s="92"/>
      <c r="DH56" s="92"/>
      <c r="DI56" s="92"/>
      <c r="DJ56" s="92"/>
      <c r="DK56" s="92"/>
      <c r="DL56" s="92"/>
      <c r="DM56" s="92"/>
      <c r="DN56" s="92"/>
      <c r="DO56" s="92"/>
      <c r="DP56" s="92"/>
      <c r="DQ56" s="92"/>
      <c r="DR56" s="92"/>
      <c r="DS56" s="92"/>
      <c r="DT56" s="92"/>
      <c r="DU56" s="92"/>
      <c r="DV56" s="92"/>
      <c r="DW56" s="92"/>
      <c r="DX56" s="92"/>
      <c r="DY56" s="92"/>
      <c r="DZ56" s="92"/>
      <c r="EA56" s="92"/>
      <c r="EB56" s="92"/>
      <c r="EC56" s="92"/>
      <c r="ED56" s="92"/>
      <c r="EE56" s="92"/>
      <c r="EF56" s="92"/>
      <c r="EG56" s="92"/>
      <c r="EH56" s="92"/>
      <c r="EI56" s="92"/>
      <c r="EJ56" s="92"/>
      <c r="EK56" s="92"/>
      <c r="EL56" s="92"/>
      <c r="EM56" s="92"/>
      <c r="EN56" s="92"/>
      <c r="EO56" s="92"/>
      <c r="EP56" s="92"/>
      <c r="EQ56" s="92"/>
      <c r="ER56" s="92"/>
      <c r="ES56" s="92"/>
      <c r="ET56" s="92"/>
      <c r="EU56" s="92"/>
      <c r="EV56" s="92"/>
      <c r="EW56" s="92"/>
      <c r="EX56" s="92"/>
      <c r="EY56" s="92"/>
      <c r="EZ56" s="92"/>
      <c r="FA56" s="92"/>
      <c r="FB56" s="92"/>
      <c r="FC56" s="92"/>
      <c r="FD56" s="92"/>
      <c r="FE56" s="92"/>
      <c r="FF56" s="92"/>
      <c r="FG56" s="92"/>
      <c r="FH56" s="92"/>
      <c r="FI56" s="92"/>
      <c r="FJ56" s="92"/>
      <c r="FK56" s="92"/>
      <c r="FL56" s="92"/>
      <c r="FM56" s="92"/>
      <c r="FN56" s="92"/>
      <c r="FO56" s="92"/>
      <c r="FP56" s="92"/>
      <c r="FQ56" s="92"/>
      <c r="FR56" s="92"/>
      <c r="FS56" s="92"/>
      <c r="FT56" s="92"/>
      <c r="FU56" s="92"/>
      <c r="FV56" s="92"/>
      <c r="FW56" s="92"/>
      <c r="FX56" s="92"/>
      <c r="FY56" s="92"/>
      <c r="FZ56" s="92"/>
      <c r="GA56" s="92"/>
      <c r="GB56" s="92"/>
      <c r="GC56" s="92"/>
      <c r="GD56" s="92"/>
      <c r="GE56" s="92"/>
      <c r="GF56" s="92"/>
      <c r="GG56" s="92"/>
      <c r="GH56" s="92"/>
      <c r="GI56" s="92"/>
      <c r="GJ56" s="92"/>
      <c r="GK56" s="92"/>
      <c r="GL56" s="92"/>
      <c r="GM56" s="92"/>
      <c r="GN56" s="92"/>
      <c r="GO56" s="92"/>
      <c r="GP56" s="92"/>
      <c r="GQ56" s="92"/>
      <c r="GR56" s="92"/>
      <c r="GS56" s="92"/>
      <c r="GT56" s="92"/>
      <c r="GU56" s="92"/>
      <c r="GV56" s="92"/>
      <c r="GW56" s="92"/>
      <c r="GX56" s="92"/>
      <c r="GY56" s="92"/>
      <c r="GZ56" s="92"/>
      <c r="HA56" s="92"/>
      <c r="HB56" s="92"/>
      <c r="HC56" s="92"/>
      <c r="HD56" s="92"/>
      <c r="HE56" s="92"/>
      <c r="HF56" s="92"/>
      <c r="HG56" s="92"/>
      <c r="HH56" s="92"/>
      <c r="HI56" s="92"/>
      <c r="HJ56" s="92"/>
      <c r="HK56" s="92"/>
    </row>
    <row r="57" spans="1:219" s="84" customFormat="1" ht="15">
      <c r="A57" s="90"/>
      <c r="B57" s="110"/>
      <c r="C57" s="240"/>
      <c r="D57" s="271"/>
      <c r="E57" s="241" t="s">
        <v>147</v>
      </c>
      <c r="F57" s="241">
        <f>SUM(F44:F56)</f>
        <v>0</v>
      </c>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2"/>
      <c r="BL57" s="92"/>
      <c r="BM57" s="92"/>
      <c r="BN57" s="92"/>
      <c r="BO57" s="92"/>
      <c r="BP57" s="92"/>
      <c r="BQ57" s="92"/>
      <c r="BR57" s="92"/>
      <c r="BS57" s="92"/>
      <c r="BT57" s="92"/>
      <c r="BU57" s="92"/>
      <c r="BV57" s="92"/>
      <c r="BW57" s="92"/>
      <c r="BX57" s="92"/>
      <c r="BY57" s="92"/>
      <c r="BZ57" s="92"/>
      <c r="CA57" s="92"/>
      <c r="CB57" s="92"/>
      <c r="CC57" s="92"/>
      <c r="CD57" s="92"/>
      <c r="CE57" s="92"/>
      <c r="CF57" s="92"/>
      <c r="CG57" s="92"/>
      <c r="CH57" s="92"/>
      <c r="CI57" s="92"/>
      <c r="CJ57" s="92"/>
      <c r="CK57" s="92"/>
      <c r="CL57" s="92"/>
      <c r="CM57" s="92"/>
      <c r="CN57" s="92"/>
      <c r="CO57" s="92"/>
      <c r="CP57" s="92"/>
      <c r="CQ57" s="92"/>
      <c r="CR57" s="92"/>
      <c r="CS57" s="92"/>
      <c r="CT57" s="92"/>
      <c r="CU57" s="92"/>
      <c r="CV57" s="92"/>
      <c r="CW57" s="92"/>
      <c r="CX57" s="92"/>
      <c r="CY57" s="92"/>
      <c r="CZ57" s="92"/>
      <c r="DA57" s="92"/>
      <c r="DB57" s="92"/>
      <c r="DC57" s="92"/>
      <c r="DD57" s="92"/>
      <c r="DE57" s="92"/>
      <c r="DF57" s="92"/>
      <c r="DG57" s="92"/>
      <c r="DH57" s="92"/>
      <c r="DI57" s="92"/>
      <c r="DJ57" s="92"/>
      <c r="DK57" s="92"/>
      <c r="DL57" s="92"/>
      <c r="DM57" s="92"/>
      <c r="DN57" s="92"/>
      <c r="DO57" s="92"/>
      <c r="DP57" s="92"/>
      <c r="DQ57" s="92"/>
      <c r="DR57" s="92"/>
      <c r="DS57" s="92"/>
      <c r="DT57" s="92"/>
      <c r="DU57" s="92"/>
      <c r="DV57" s="92"/>
      <c r="DW57" s="92"/>
      <c r="DX57" s="92"/>
      <c r="DY57" s="92"/>
      <c r="DZ57" s="92"/>
      <c r="EA57" s="92"/>
      <c r="EB57" s="92"/>
      <c r="EC57" s="92"/>
      <c r="ED57" s="92"/>
      <c r="EE57" s="92"/>
      <c r="EF57" s="92"/>
      <c r="EG57" s="92"/>
      <c r="EH57" s="92"/>
      <c r="EI57" s="92"/>
      <c r="EJ57" s="92"/>
      <c r="EK57" s="92"/>
      <c r="EL57" s="92"/>
      <c r="EM57" s="92"/>
      <c r="EN57" s="92"/>
      <c r="EO57" s="92"/>
      <c r="EP57" s="92"/>
      <c r="EQ57" s="92"/>
      <c r="ER57" s="92"/>
      <c r="ES57" s="92"/>
      <c r="ET57" s="92"/>
      <c r="EU57" s="92"/>
      <c r="EV57" s="92"/>
      <c r="EW57" s="92"/>
      <c r="EX57" s="92"/>
      <c r="EY57" s="92"/>
      <c r="EZ57" s="92"/>
      <c r="FA57" s="92"/>
      <c r="FB57" s="92"/>
      <c r="FC57" s="92"/>
      <c r="FD57" s="92"/>
      <c r="FE57" s="92"/>
      <c r="FF57" s="92"/>
      <c r="FG57" s="92"/>
      <c r="FH57" s="92"/>
      <c r="FI57" s="92"/>
      <c r="FJ57" s="92"/>
      <c r="FK57" s="92"/>
      <c r="FL57" s="92"/>
      <c r="FM57" s="92"/>
      <c r="FN57" s="92"/>
      <c r="FO57" s="92"/>
      <c r="FP57" s="92"/>
      <c r="FQ57" s="92"/>
      <c r="FR57" s="92"/>
      <c r="FS57" s="92"/>
      <c r="FT57" s="92"/>
      <c r="FU57" s="92"/>
      <c r="FV57" s="92"/>
      <c r="FW57" s="92"/>
      <c r="FX57" s="92"/>
      <c r="FY57" s="92"/>
      <c r="FZ57" s="92"/>
      <c r="GA57" s="92"/>
      <c r="GB57" s="92"/>
      <c r="GC57" s="92"/>
      <c r="GD57" s="92"/>
      <c r="GE57" s="92"/>
      <c r="GF57" s="92"/>
      <c r="GG57" s="92"/>
      <c r="GH57" s="92"/>
      <c r="GI57" s="92"/>
      <c r="GJ57" s="92"/>
      <c r="GK57" s="92"/>
      <c r="GL57" s="92"/>
      <c r="GM57" s="92"/>
      <c r="GN57" s="92"/>
      <c r="GO57" s="92"/>
      <c r="GP57" s="92"/>
      <c r="GQ57" s="92"/>
      <c r="GR57" s="92"/>
      <c r="GS57" s="92"/>
      <c r="GT57" s="92"/>
      <c r="GU57" s="92"/>
      <c r="GV57" s="92"/>
      <c r="GW57" s="92"/>
      <c r="GX57" s="92"/>
      <c r="GY57" s="92"/>
      <c r="GZ57" s="92"/>
      <c r="HA57" s="92"/>
      <c r="HB57" s="92"/>
      <c r="HC57" s="92"/>
      <c r="HD57" s="92"/>
      <c r="HE57" s="92"/>
      <c r="HF57" s="92"/>
      <c r="HG57" s="92"/>
      <c r="HH57" s="92"/>
      <c r="HI57" s="92"/>
      <c r="HJ57" s="92"/>
      <c r="HK57" s="92"/>
    </row>
    <row r="58" spans="1:219" s="84" customFormat="1" ht="15">
      <c r="A58" s="90"/>
      <c r="B58" s="134"/>
      <c r="C58" s="240"/>
      <c r="D58" s="271"/>
      <c r="E58" s="242"/>
      <c r="F58" s="24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2"/>
      <c r="BC58" s="92"/>
      <c r="BD58" s="92"/>
      <c r="BE58" s="92"/>
      <c r="BF58" s="92"/>
      <c r="BG58" s="92"/>
      <c r="BH58" s="92"/>
      <c r="BI58" s="92"/>
      <c r="BJ58" s="92"/>
      <c r="BK58" s="92"/>
      <c r="BL58" s="92"/>
      <c r="BM58" s="92"/>
      <c r="BN58" s="92"/>
      <c r="BO58" s="92"/>
      <c r="BP58" s="92"/>
      <c r="BQ58" s="92"/>
      <c r="BR58" s="92"/>
      <c r="BS58" s="92"/>
      <c r="BT58" s="92"/>
      <c r="BU58" s="92"/>
      <c r="BV58" s="92"/>
      <c r="BW58" s="92"/>
      <c r="BX58" s="92"/>
      <c r="BY58" s="92"/>
      <c r="BZ58" s="92"/>
      <c r="CA58" s="92"/>
      <c r="CB58" s="92"/>
      <c r="CC58" s="92"/>
      <c r="CD58" s="92"/>
      <c r="CE58" s="92"/>
      <c r="CF58" s="92"/>
      <c r="CG58" s="92"/>
      <c r="CH58" s="92"/>
      <c r="CI58" s="92"/>
      <c r="CJ58" s="92"/>
      <c r="CK58" s="92"/>
      <c r="CL58" s="92"/>
      <c r="CM58" s="92"/>
      <c r="CN58" s="92"/>
      <c r="CO58" s="92"/>
      <c r="CP58" s="92"/>
      <c r="CQ58" s="92"/>
      <c r="CR58" s="92"/>
      <c r="CS58" s="92"/>
      <c r="CT58" s="92"/>
      <c r="CU58" s="92"/>
      <c r="CV58" s="92"/>
      <c r="CW58" s="92"/>
      <c r="CX58" s="92"/>
      <c r="CY58" s="92"/>
      <c r="CZ58" s="92"/>
      <c r="DA58" s="92"/>
      <c r="DB58" s="92"/>
      <c r="DC58" s="92"/>
      <c r="DD58" s="92"/>
      <c r="DE58" s="92"/>
      <c r="DF58" s="92"/>
      <c r="DG58" s="92"/>
      <c r="DH58" s="92"/>
      <c r="DI58" s="92"/>
      <c r="DJ58" s="92"/>
      <c r="DK58" s="92"/>
      <c r="DL58" s="92"/>
      <c r="DM58" s="92"/>
      <c r="DN58" s="92"/>
      <c r="DO58" s="92"/>
      <c r="DP58" s="92"/>
      <c r="DQ58" s="92"/>
      <c r="DR58" s="92"/>
      <c r="DS58" s="92"/>
      <c r="DT58" s="92"/>
      <c r="DU58" s="92"/>
      <c r="DV58" s="92"/>
      <c r="DW58" s="92"/>
      <c r="DX58" s="92"/>
      <c r="DY58" s="92"/>
      <c r="DZ58" s="92"/>
      <c r="EA58" s="92"/>
      <c r="EB58" s="92"/>
      <c r="EC58" s="92"/>
      <c r="ED58" s="92"/>
      <c r="EE58" s="92"/>
      <c r="EF58" s="92"/>
      <c r="EG58" s="92"/>
      <c r="EH58" s="92"/>
      <c r="EI58" s="92"/>
      <c r="EJ58" s="92"/>
      <c r="EK58" s="92"/>
      <c r="EL58" s="92"/>
      <c r="EM58" s="92"/>
      <c r="EN58" s="92"/>
      <c r="EO58" s="92"/>
      <c r="EP58" s="92"/>
      <c r="EQ58" s="92"/>
      <c r="ER58" s="92"/>
      <c r="ES58" s="92"/>
      <c r="ET58" s="92"/>
      <c r="EU58" s="92"/>
      <c r="EV58" s="92"/>
      <c r="EW58" s="92"/>
      <c r="EX58" s="92"/>
      <c r="EY58" s="92"/>
      <c r="EZ58" s="92"/>
      <c r="FA58" s="92"/>
      <c r="FB58" s="92"/>
      <c r="FC58" s="92"/>
      <c r="FD58" s="92"/>
      <c r="FE58" s="92"/>
      <c r="FF58" s="92"/>
      <c r="FG58" s="92"/>
      <c r="FH58" s="92"/>
      <c r="FI58" s="92"/>
      <c r="FJ58" s="92"/>
      <c r="FK58" s="92"/>
      <c r="FL58" s="92"/>
      <c r="FM58" s="92"/>
      <c r="FN58" s="92"/>
      <c r="FO58" s="92"/>
      <c r="FP58" s="92"/>
      <c r="FQ58" s="92"/>
      <c r="FR58" s="92"/>
      <c r="FS58" s="92"/>
      <c r="FT58" s="92"/>
      <c r="FU58" s="92"/>
      <c r="FV58" s="92"/>
      <c r="FW58" s="92"/>
      <c r="FX58" s="92"/>
      <c r="FY58" s="92"/>
      <c r="FZ58" s="92"/>
      <c r="GA58" s="92"/>
      <c r="GB58" s="92"/>
      <c r="GC58" s="92"/>
      <c r="GD58" s="92"/>
      <c r="GE58" s="92"/>
      <c r="GF58" s="92"/>
      <c r="GG58" s="92"/>
      <c r="GH58" s="92"/>
      <c r="GI58" s="92"/>
      <c r="GJ58" s="92"/>
      <c r="GK58" s="92"/>
      <c r="GL58" s="92"/>
      <c r="GM58" s="92"/>
      <c r="GN58" s="92"/>
      <c r="GO58" s="92"/>
      <c r="GP58" s="92"/>
      <c r="GQ58" s="92"/>
      <c r="GR58" s="92"/>
      <c r="GS58" s="92"/>
      <c r="GT58" s="92"/>
      <c r="GU58" s="92"/>
      <c r="GV58" s="92"/>
      <c r="GW58" s="92"/>
      <c r="GX58" s="92"/>
      <c r="GY58" s="92"/>
      <c r="GZ58" s="92"/>
      <c r="HA58" s="92"/>
      <c r="HB58" s="92"/>
      <c r="HC58" s="92"/>
      <c r="HD58" s="92"/>
      <c r="HE58" s="92"/>
      <c r="HF58" s="92"/>
      <c r="HG58" s="92"/>
      <c r="HH58" s="92"/>
      <c r="HI58" s="92"/>
      <c r="HJ58" s="92"/>
      <c r="HK58" s="92"/>
    </row>
    <row r="59" spans="1:219" s="84" customFormat="1" ht="15">
      <c r="A59" s="132">
        <v>7</v>
      </c>
      <c r="B59" s="204" t="s">
        <v>67</v>
      </c>
      <c r="C59" s="204"/>
      <c r="D59" s="273"/>
      <c r="E59" s="236"/>
      <c r="F59" s="236"/>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c r="BB59" s="92"/>
      <c r="BC59" s="92"/>
      <c r="BD59" s="92"/>
      <c r="BE59" s="92"/>
      <c r="BF59" s="92"/>
      <c r="BG59" s="92"/>
      <c r="BH59" s="92"/>
      <c r="BI59" s="92"/>
      <c r="BJ59" s="92"/>
      <c r="BK59" s="92"/>
      <c r="BL59" s="92"/>
      <c r="BM59" s="92"/>
      <c r="BN59" s="92"/>
      <c r="BO59" s="92"/>
      <c r="BP59" s="92"/>
      <c r="BQ59" s="92"/>
      <c r="BR59" s="92"/>
      <c r="BS59" s="92"/>
      <c r="BT59" s="92"/>
      <c r="BU59" s="92"/>
      <c r="BV59" s="92"/>
      <c r="BW59" s="92"/>
      <c r="BX59" s="92"/>
      <c r="BY59" s="92"/>
      <c r="BZ59" s="92"/>
      <c r="CA59" s="92"/>
      <c r="CB59" s="92"/>
      <c r="CC59" s="92"/>
      <c r="CD59" s="92"/>
      <c r="CE59" s="92"/>
      <c r="CF59" s="92"/>
      <c r="CG59" s="92"/>
      <c r="CH59" s="92"/>
      <c r="CI59" s="92"/>
      <c r="CJ59" s="92"/>
      <c r="CK59" s="92"/>
      <c r="CL59" s="92"/>
      <c r="CM59" s="92"/>
      <c r="CN59" s="92"/>
      <c r="CO59" s="92"/>
      <c r="CP59" s="92"/>
      <c r="CQ59" s="92"/>
      <c r="CR59" s="92"/>
      <c r="CS59" s="92"/>
      <c r="CT59" s="92"/>
      <c r="CU59" s="92"/>
      <c r="CV59" s="92"/>
      <c r="CW59" s="92"/>
      <c r="CX59" s="92"/>
      <c r="CY59" s="92"/>
      <c r="CZ59" s="92"/>
      <c r="DA59" s="92"/>
      <c r="DB59" s="92"/>
      <c r="DC59" s="92"/>
      <c r="DD59" s="92"/>
      <c r="DE59" s="92"/>
      <c r="DF59" s="92"/>
      <c r="DG59" s="92"/>
      <c r="DH59" s="92"/>
      <c r="DI59" s="92"/>
      <c r="DJ59" s="92"/>
      <c r="DK59" s="92"/>
      <c r="DL59" s="92"/>
      <c r="DM59" s="92"/>
      <c r="DN59" s="92"/>
      <c r="DO59" s="92"/>
      <c r="DP59" s="92"/>
      <c r="DQ59" s="92"/>
      <c r="DR59" s="92"/>
      <c r="DS59" s="92"/>
      <c r="DT59" s="92"/>
      <c r="DU59" s="92"/>
      <c r="DV59" s="92"/>
      <c r="DW59" s="92"/>
      <c r="DX59" s="92"/>
      <c r="DY59" s="92"/>
      <c r="DZ59" s="92"/>
      <c r="EA59" s="92"/>
      <c r="EB59" s="92"/>
      <c r="EC59" s="92"/>
      <c r="ED59" s="92"/>
      <c r="EE59" s="92"/>
      <c r="EF59" s="92"/>
      <c r="EG59" s="92"/>
      <c r="EH59" s="92"/>
      <c r="EI59" s="92"/>
      <c r="EJ59" s="92"/>
      <c r="EK59" s="92"/>
      <c r="EL59" s="92"/>
      <c r="EM59" s="92"/>
      <c r="EN59" s="92"/>
      <c r="EO59" s="92"/>
      <c r="EP59" s="92"/>
      <c r="EQ59" s="92"/>
      <c r="ER59" s="92"/>
      <c r="ES59" s="92"/>
      <c r="ET59" s="92"/>
      <c r="EU59" s="92"/>
      <c r="EV59" s="92"/>
      <c r="EW59" s="92"/>
      <c r="EX59" s="92"/>
      <c r="EY59" s="92"/>
      <c r="EZ59" s="92"/>
      <c r="FA59" s="92"/>
      <c r="FB59" s="92"/>
      <c r="FC59" s="92"/>
      <c r="FD59" s="92"/>
      <c r="FE59" s="92"/>
      <c r="FF59" s="92"/>
      <c r="FG59" s="92"/>
      <c r="FH59" s="92"/>
      <c r="FI59" s="92"/>
      <c r="FJ59" s="92"/>
      <c r="FK59" s="92"/>
      <c r="FL59" s="92"/>
      <c r="FM59" s="92"/>
      <c r="FN59" s="92"/>
      <c r="FO59" s="92"/>
      <c r="FP59" s="92"/>
      <c r="FQ59" s="92"/>
      <c r="FR59" s="92"/>
      <c r="FS59" s="92"/>
      <c r="FT59" s="92"/>
      <c r="FU59" s="92"/>
      <c r="FV59" s="92"/>
      <c r="FW59" s="92"/>
      <c r="FX59" s="92"/>
      <c r="FY59" s="92"/>
      <c r="FZ59" s="92"/>
      <c r="GA59" s="92"/>
      <c r="GB59" s="92"/>
      <c r="GC59" s="92"/>
      <c r="GD59" s="92"/>
      <c r="GE59" s="92"/>
      <c r="GF59" s="92"/>
      <c r="GG59" s="92"/>
      <c r="GH59" s="92"/>
      <c r="GI59" s="92"/>
      <c r="GJ59" s="92"/>
      <c r="GK59" s="92"/>
      <c r="GL59" s="92"/>
      <c r="GM59" s="92"/>
      <c r="GN59" s="92"/>
      <c r="GO59" s="92"/>
      <c r="GP59" s="92"/>
      <c r="GQ59" s="92"/>
      <c r="GR59" s="92"/>
      <c r="GS59" s="92"/>
      <c r="GT59" s="92"/>
      <c r="GU59" s="92"/>
      <c r="GV59" s="92"/>
      <c r="GW59" s="92"/>
      <c r="GX59" s="92"/>
      <c r="GY59" s="92"/>
      <c r="GZ59" s="92"/>
      <c r="HA59" s="92"/>
      <c r="HB59" s="92"/>
      <c r="HC59" s="92"/>
      <c r="HD59" s="92"/>
      <c r="HE59" s="92"/>
      <c r="HF59" s="92"/>
      <c r="HG59" s="92"/>
      <c r="HH59" s="92"/>
      <c r="HI59" s="92"/>
      <c r="HJ59" s="92"/>
      <c r="HK59" s="92"/>
    </row>
    <row r="60" spans="1:219" s="84" customFormat="1" ht="102" customHeight="1">
      <c r="A60" s="219"/>
      <c r="B60" s="111" t="s">
        <v>207</v>
      </c>
      <c r="C60" s="237"/>
      <c r="D60" s="273"/>
      <c r="E60" s="232"/>
      <c r="F60" s="23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92"/>
      <c r="BA60" s="92"/>
      <c r="BB60" s="92"/>
      <c r="BC60" s="92"/>
      <c r="BD60" s="92"/>
      <c r="BE60" s="92"/>
      <c r="BF60" s="92"/>
      <c r="BG60" s="92"/>
      <c r="BH60" s="92"/>
      <c r="BI60" s="92"/>
      <c r="BJ60" s="92"/>
      <c r="BK60" s="92"/>
      <c r="BL60" s="92"/>
      <c r="BM60" s="92"/>
      <c r="BN60" s="92"/>
      <c r="BO60" s="92"/>
      <c r="BP60" s="92"/>
      <c r="BQ60" s="92"/>
      <c r="BR60" s="92"/>
      <c r="BS60" s="92"/>
      <c r="BT60" s="92"/>
      <c r="BU60" s="92"/>
      <c r="BV60" s="92"/>
      <c r="BW60" s="92"/>
      <c r="BX60" s="92"/>
      <c r="BY60" s="92"/>
      <c r="BZ60" s="92"/>
      <c r="CA60" s="92"/>
      <c r="CB60" s="92"/>
      <c r="CC60" s="92"/>
      <c r="CD60" s="92"/>
      <c r="CE60" s="92"/>
      <c r="CF60" s="92"/>
      <c r="CG60" s="92"/>
      <c r="CH60" s="92"/>
      <c r="CI60" s="92"/>
      <c r="CJ60" s="92"/>
      <c r="CK60" s="92"/>
      <c r="CL60" s="92"/>
      <c r="CM60" s="92"/>
      <c r="CN60" s="92"/>
      <c r="CO60" s="92"/>
      <c r="CP60" s="92"/>
      <c r="CQ60" s="92"/>
      <c r="CR60" s="92"/>
      <c r="CS60" s="92"/>
      <c r="CT60" s="92"/>
      <c r="CU60" s="92"/>
      <c r="CV60" s="92"/>
      <c r="CW60" s="92"/>
      <c r="CX60" s="92"/>
      <c r="CY60" s="92"/>
      <c r="CZ60" s="92"/>
      <c r="DA60" s="92"/>
      <c r="DB60" s="92"/>
      <c r="DC60" s="92"/>
      <c r="DD60" s="92"/>
      <c r="DE60" s="92"/>
      <c r="DF60" s="92"/>
      <c r="DG60" s="92"/>
      <c r="DH60" s="92"/>
      <c r="DI60" s="92"/>
      <c r="DJ60" s="92"/>
      <c r="DK60" s="92"/>
      <c r="DL60" s="92"/>
      <c r="DM60" s="92"/>
      <c r="DN60" s="92"/>
      <c r="DO60" s="92"/>
      <c r="DP60" s="92"/>
      <c r="DQ60" s="92"/>
      <c r="DR60" s="92"/>
      <c r="DS60" s="92"/>
      <c r="DT60" s="92"/>
      <c r="DU60" s="92"/>
      <c r="DV60" s="92"/>
      <c r="DW60" s="92"/>
      <c r="DX60" s="92"/>
      <c r="DY60" s="92"/>
      <c r="DZ60" s="92"/>
      <c r="EA60" s="92"/>
      <c r="EB60" s="92"/>
      <c r="EC60" s="92"/>
      <c r="ED60" s="92"/>
      <c r="EE60" s="92"/>
      <c r="EF60" s="92"/>
      <c r="EG60" s="92"/>
      <c r="EH60" s="92"/>
      <c r="EI60" s="92"/>
      <c r="EJ60" s="92"/>
      <c r="EK60" s="92"/>
      <c r="EL60" s="92"/>
      <c r="EM60" s="92"/>
      <c r="EN60" s="92"/>
      <c r="EO60" s="92"/>
      <c r="EP60" s="92"/>
      <c r="EQ60" s="92"/>
      <c r="ER60" s="92"/>
      <c r="ES60" s="92"/>
      <c r="ET60" s="92"/>
      <c r="EU60" s="92"/>
      <c r="EV60" s="92"/>
      <c r="EW60" s="92"/>
      <c r="EX60" s="92"/>
      <c r="EY60" s="92"/>
      <c r="EZ60" s="92"/>
      <c r="FA60" s="92"/>
      <c r="FB60" s="92"/>
      <c r="FC60" s="92"/>
      <c r="FD60" s="92"/>
      <c r="FE60" s="92"/>
      <c r="FF60" s="92"/>
      <c r="FG60" s="92"/>
      <c r="FH60" s="92"/>
      <c r="FI60" s="92"/>
      <c r="FJ60" s="92"/>
      <c r="FK60" s="92"/>
      <c r="FL60" s="92"/>
      <c r="FM60" s="92"/>
      <c r="FN60" s="92"/>
      <c r="FO60" s="92"/>
      <c r="FP60" s="92"/>
      <c r="FQ60" s="92"/>
      <c r="FR60" s="92"/>
      <c r="FS60" s="92"/>
      <c r="FT60" s="92"/>
      <c r="FU60" s="92"/>
      <c r="FV60" s="92"/>
      <c r="FW60" s="92"/>
      <c r="FX60" s="92"/>
      <c r="FY60" s="92"/>
      <c r="FZ60" s="92"/>
      <c r="GA60" s="92"/>
      <c r="GB60" s="92"/>
      <c r="GC60" s="92"/>
      <c r="GD60" s="92"/>
      <c r="GE60" s="92"/>
      <c r="GF60" s="92"/>
      <c r="GG60" s="92"/>
      <c r="GH60" s="92"/>
      <c r="GI60" s="92"/>
      <c r="GJ60" s="92"/>
      <c r="GK60" s="92"/>
      <c r="GL60" s="92"/>
      <c r="GM60" s="92"/>
      <c r="GN60" s="92"/>
      <c r="GO60" s="92"/>
      <c r="GP60" s="92"/>
      <c r="GQ60" s="92"/>
      <c r="GR60" s="92"/>
      <c r="GS60" s="92"/>
      <c r="GT60" s="92"/>
      <c r="GU60" s="92"/>
      <c r="GV60" s="92"/>
      <c r="GW60" s="92"/>
      <c r="GX60" s="92"/>
      <c r="GY60" s="92"/>
      <c r="GZ60" s="92"/>
      <c r="HA60" s="92"/>
      <c r="HB60" s="92"/>
      <c r="HC60" s="92"/>
      <c r="HD60" s="92"/>
      <c r="HE60" s="92"/>
      <c r="HF60" s="92"/>
      <c r="HG60" s="92"/>
      <c r="HH60" s="92"/>
      <c r="HI60" s="92"/>
      <c r="HJ60" s="92"/>
      <c r="HK60" s="92"/>
    </row>
    <row r="61" spans="1:219" s="84" customFormat="1" ht="15">
      <c r="A61" s="111" t="s">
        <v>172</v>
      </c>
      <c r="B61" s="111" t="s">
        <v>153</v>
      </c>
      <c r="C61" s="111" t="s">
        <v>37</v>
      </c>
      <c r="D61" s="275">
        <v>19</v>
      </c>
      <c r="E61" s="246"/>
      <c r="F61" s="246">
        <f t="shared" ref="F61:F73" si="1">E61*D61</f>
        <v>0</v>
      </c>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2"/>
      <c r="AO61" s="92"/>
      <c r="AP61" s="92"/>
      <c r="AQ61" s="92"/>
      <c r="AR61" s="92"/>
      <c r="AS61" s="92"/>
      <c r="AT61" s="92"/>
      <c r="AU61" s="92"/>
      <c r="AV61" s="92"/>
      <c r="AW61" s="92"/>
      <c r="AX61" s="92"/>
      <c r="AY61" s="92"/>
      <c r="AZ61" s="92"/>
      <c r="BA61" s="92"/>
      <c r="BB61" s="92"/>
      <c r="BC61" s="92"/>
      <c r="BD61" s="92"/>
      <c r="BE61" s="92"/>
      <c r="BF61" s="92"/>
      <c r="BG61" s="92"/>
      <c r="BH61" s="92"/>
      <c r="BI61" s="92"/>
      <c r="BJ61" s="92"/>
      <c r="BK61" s="92"/>
      <c r="BL61" s="92"/>
      <c r="BM61" s="92"/>
      <c r="BN61" s="92"/>
      <c r="BO61" s="92"/>
      <c r="BP61" s="92"/>
      <c r="BQ61" s="92"/>
      <c r="BR61" s="92"/>
      <c r="BS61" s="92"/>
      <c r="BT61" s="92"/>
      <c r="BU61" s="92"/>
      <c r="BV61" s="92"/>
      <c r="BW61" s="92"/>
      <c r="BX61" s="92"/>
      <c r="BY61" s="92"/>
      <c r="BZ61" s="92"/>
      <c r="CA61" s="92"/>
      <c r="CB61" s="92"/>
      <c r="CC61" s="92"/>
      <c r="CD61" s="92"/>
      <c r="CE61" s="92"/>
      <c r="CF61" s="92"/>
      <c r="CG61" s="92"/>
      <c r="CH61" s="92"/>
      <c r="CI61" s="92"/>
      <c r="CJ61" s="92"/>
      <c r="CK61" s="92"/>
      <c r="CL61" s="92"/>
      <c r="CM61" s="92"/>
      <c r="CN61" s="92"/>
      <c r="CO61" s="92"/>
      <c r="CP61" s="92"/>
      <c r="CQ61" s="92"/>
      <c r="CR61" s="92"/>
      <c r="CS61" s="92"/>
      <c r="CT61" s="92"/>
      <c r="CU61" s="92"/>
      <c r="CV61" s="92"/>
      <c r="CW61" s="92"/>
      <c r="CX61" s="92"/>
      <c r="CY61" s="92"/>
      <c r="CZ61" s="92"/>
      <c r="DA61" s="92"/>
      <c r="DB61" s="92"/>
      <c r="DC61" s="92"/>
      <c r="DD61" s="92"/>
      <c r="DE61" s="92"/>
      <c r="DF61" s="92"/>
      <c r="DG61" s="92"/>
      <c r="DH61" s="92"/>
      <c r="DI61" s="92"/>
      <c r="DJ61" s="92"/>
      <c r="DK61" s="92"/>
      <c r="DL61" s="92"/>
      <c r="DM61" s="92"/>
      <c r="DN61" s="92"/>
      <c r="DO61" s="92"/>
      <c r="DP61" s="92"/>
      <c r="DQ61" s="92"/>
      <c r="DR61" s="92"/>
      <c r="DS61" s="92"/>
      <c r="DT61" s="92"/>
      <c r="DU61" s="92"/>
      <c r="DV61" s="92"/>
      <c r="DW61" s="92"/>
      <c r="DX61" s="92"/>
      <c r="DY61" s="92"/>
      <c r="DZ61" s="92"/>
      <c r="EA61" s="92"/>
      <c r="EB61" s="92"/>
      <c r="EC61" s="92"/>
      <c r="ED61" s="92"/>
      <c r="EE61" s="92"/>
      <c r="EF61" s="92"/>
      <c r="EG61" s="92"/>
      <c r="EH61" s="92"/>
      <c r="EI61" s="92"/>
      <c r="EJ61" s="92"/>
      <c r="EK61" s="92"/>
      <c r="EL61" s="92"/>
      <c r="EM61" s="92"/>
      <c r="EN61" s="92"/>
      <c r="EO61" s="92"/>
      <c r="EP61" s="92"/>
      <c r="EQ61" s="92"/>
      <c r="ER61" s="92"/>
      <c r="ES61" s="92"/>
      <c r="ET61" s="92"/>
      <c r="EU61" s="92"/>
      <c r="EV61" s="92"/>
      <c r="EW61" s="92"/>
      <c r="EX61" s="92"/>
      <c r="EY61" s="92"/>
      <c r="EZ61" s="92"/>
      <c r="FA61" s="92"/>
      <c r="FB61" s="92"/>
      <c r="FC61" s="92"/>
      <c r="FD61" s="92"/>
      <c r="FE61" s="92"/>
      <c r="FF61" s="92"/>
      <c r="FG61" s="92"/>
      <c r="FH61" s="92"/>
      <c r="FI61" s="92"/>
      <c r="FJ61" s="92"/>
      <c r="FK61" s="92"/>
      <c r="FL61" s="92"/>
      <c r="FM61" s="92"/>
      <c r="FN61" s="92"/>
      <c r="FO61" s="92"/>
      <c r="FP61" s="92"/>
      <c r="FQ61" s="92"/>
      <c r="FR61" s="92"/>
      <c r="FS61" s="92"/>
      <c r="FT61" s="92"/>
      <c r="FU61" s="92"/>
      <c r="FV61" s="92"/>
      <c r="FW61" s="92"/>
      <c r="FX61" s="92"/>
      <c r="FY61" s="92"/>
      <c r="FZ61" s="92"/>
      <c r="GA61" s="92"/>
      <c r="GB61" s="92"/>
      <c r="GC61" s="92"/>
      <c r="GD61" s="92"/>
      <c r="GE61" s="92"/>
      <c r="GF61" s="92"/>
      <c r="GG61" s="92"/>
      <c r="GH61" s="92"/>
      <c r="GI61" s="92"/>
      <c r="GJ61" s="92"/>
      <c r="GK61" s="92"/>
      <c r="GL61" s="92"/>
      <c r="GM61" s="92"/>
      <c r="GN61" s="92"/>
      <c r="GO61" s="92"/>
      <c r="GP61" s="92"/>
      <c r="GQ61" s="92"/>
      <c r="GR61" s="92"/>
      <c r="GS61" s="92"/>
      <c r="GT61" s="92"/>
      <c r="GU61" s="92"/>
      <c r="GV61" s="92"/>
      <c r="GW61" s="92"/>
      <c r="GX61" s="92"/>
      <c r="GY61" s="92"/>
      <c r="GZ61" s="92"/>
      <c r="HA61" s="92"/>
      <c r="HB61" s="92"/>
      <c r="HC61" s="92"/>
      <c r="HD61" s="92"/>
      <c r="HE61" s="92"/>
      <c r="HF61" s="92"/>
      <c r="HG61" s="92"/>
      <c r="HH61" s="92"/>
      <c r="HI61" s="92"/>
      <c r="HJ61" s="92"/>
      <c r="HK61" s="92"/>
    </row>
    <row r="62" spans="1:219" s="84" customFormat="1" ht="15">
      <c r="A62" s="111" t="s">
        <v>173</v>
      </c>
      <c r="B62" s="111" t="s">
        <v>155</v>
      </c>
      <c r="C62" s="111" t="s">
        <v>37</v>
      </c>
      <c r="D62" s="275">
        <v>3</v>
      </c>
      <c r="E62" s="246"/>
      <c r="F62" s="246">
        <f t="shared" si="1"/>
        <v>0</v>
      </c>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c r="BA62" s="92"/>
      <c r="BB62" s="92"/>
      <c r="BC62" s="92"/>
      <c r="BD62" s="92"/>
      <c r="BE62" s="92"/>
      <c r="BF62" s="92"/>
      <c r="BG62" s="92"/>
      <c r="BH62" s="92"/>
      <c r="BI62" s="92"/>
      <c r="BJ62" s="92"/>
      <c r="BK62" s="92"/>
      <c r="BL62" s="92"/>
      <c r="BM62" s="92"/>
      <c r="BN62" s="92"/>
      <c r="BO62" s="92"/>
      <c r="BP62" s="92"/>
      <c r="BQ62" s="92"/>
      <c r="BR62" s="92"/>
      <c r="BS62" s="92"/>
      <c r="BT62" s="92"/>
      <c r="BU62" s="92"/>
      <c r="BV62" s="92"/>
      <c r="BW62" s="92"/>
      <c r="BX62" s="92"/>
      <c r="BY62" s="92"/>
      <c r="BZ62" s="92"/>
      <c r="CA62" s="92"/>
      <c r="CB62" s="92"/>
      <c r="CC62" s="92"/>
      <c r="CD62" s="92"/>
      <c r="CE62" s="92"/>
      <c r="CF62" s="92"/>
      <c r="CG62" s="92"/>
      <c r="CH62" s="92"/>
      <c r="CI62" s="92"/>
      <c r="CJ62" s="92"/>
      <c r="CK62" s="92"/>
      <c r="CL62" s="92"/>
      <c r="CM62" s="92"/>
      <c r="CN62" s="92"/>
      <c r="CO62" s="92"/>
      <c r="CP62" s="92"/>
      <c r="CQ62" s="92"/>
      <c r="CR62" s="92"/>
      <c r="CS62" s="92"/>
      <c r="CT62" s="92"/>
      <c r="CU62" s="92"/>
      <c r="CV62" s="92"/>
      <c r="CW62" s="92"/>
      <c r="CX62" s="92"/>
      <c r="CY62" s="92"/>
      <c r="CZ62" s="92"/>
      <c r="DA62" s="92"/>
      <c r="DB62" s="92"/>
      <c r="DC62" s="92"/>
      <c r="DD62" s="92"/>
      <c r="DE62" s="92"/>
      <c r="DF62" s="92"/>
      <c r="DG62" s="92"/>
      <c r="DH62" s="92"/>
      <c r="DI62" s="92"/>
      <c r="DJ62" s="92"/>
      <c r="DK62" s="92"/>
      <c r="DL62" s="92"/>
      <c r="DM62" s="92"/>
      <c r="DN62" s="92"/>
      <c r="DO62" s="92"/>
      <c r="DP62" s="92"/>
      <c r="DQ62" s="92"/>
      <c r="DR62" s="92"/>
      <c r="DS62" s="92"/>
      <c r="DT62" s="92"/>
      <c r="DU62" s="92"/>
      <c r="DV62" s="92"/>
      <c r="DW62" s="92"/>
      <c r="DX62" s="92"/>
      <c r="DY62" s="92"/>
      <c r="DZ62" s="92"/>
      <c r="EA62" s="92"/>
      <c r="EB62" s="92"/>
      <c r="EC62" s="92"/>
      <c r="ED62" s="92"/>
      <c r="EE62" s="92"/>
      <c r="EF62" s="92"/>
      <c r="EG62" s="92"/>
      <c r="EH62" s="92"/>
      <c r="EI62" s="92"/>
      <c r="EJ62" s="92"/>
      <c r="EK62" s="92"/>
      <c r="EL62" s="92"/>
      <c r="EM62" s="92"/>
      <c r="EN62" s="92"/>
      <c r="EO62" s="92"/>
      <c r="EP62" s="92"/>
      <c r="EQ62" s="92"/>
      <c r="ER62" s="92"/>
      <c r="ES62" s="92"/>
      <c r="ET62" s="92"/>
      <c r="EU62" s="92"/>
      <c r="EV62" s="92"/>
      <c r="EW62" s="92"/>
      <c r="EX62" s="92"/>
      <c r="EY62" s="92"/>
      <c r="EZ62" s="92"/>
      <c r="FA62" s="92"/>
      <c r="FB62" s="92"/>
      <c r="FC62" s="92"/>
      <c r="FD62" s="92"/>
      <c r="FE62" s="92"/>
      <c r="FF62" s="92"/>
      <c r="FG62" s="92"/>
      <c r="FH62" s="92"/>
      <c r="FI62" s="92"/>
      <c r="FJ62" s="92"/>
      <c r="FK62" s="92"/>
      <c r="FL62" s="92"/>
      <c r="FM62" s="92"/>
      <c r="FN62" s="92"/>
      <c r="FO62" s="92"/>
      <c r="FP62" s="92"/>
      <c r="FQ62" s="92"/>
      <c r="FR62" s="92"/>
      <c r="FS62" s="92"/>
      <c r="FT62" s="92"/>
      <c r="FU62" s="92"/>
      <c r="FV62" s="92"/>
      <c r="FW62" s="92"/>
      <c r="FX62" s="92"/>
      <c r="FY62" s="92"/>
      <c r="FZ62" s="92"/>
      <c r="GA62" s="92"/>
      <c r="GB62" s="92"/>
      <c r="GC62" s="92"/>
      <c r="GD62" s="92"/>
      <c r="GE62" s="92"/>
      <c r="GF62" s="92"/>
      <c r="GG62" s="92"/>
      <c r="GH62" s="92"/>
      <c r="GI62" s="92"/>
      <c r="GJ62" s="92"/>
      <c r="GK62" s="92"/>
      <c r="GL62" s="92"/>
      <c r="GM62" s="92"/>
      <c r="GN62" s="92"/>
      <c r="GO62" s="92"/>
      <c r="GP62" s="92"/>
      <c r="GQ62" s="92"/>
      <c r="GR62" s="92"/>
      <c r="GS62" s="92"/>
      <c r="GT62" s="92"/>
      <c r="GU62" s="92"/>
      <c r="GV62" s="92"/>
      <c r="GW62" s="92"/>
      <c r="GX62" s="92"/>
      <c r="GY62" s="92"/>
      <c r="GZ62" s="92"/>
      <c r="HA62" s="92"/>
      <c r="HB62" s="92"/>
      <c r="HC62" s="92"/>
      <c r="HD62" s="92"/>
      <c r="HE62" s="92"/>
      <c r="HF62" s="92"/>
      <c r="HG62" s="92"/>
      <c r="HH62" s="92"/>
      <c r="HI62" s="92"/>
      <c r="HJ62" s="92"/>
      <c r="HK62" s="92"/>
    </row>
    <row r="63" spans="1:219" s="84" customFormat="1" ht="15">
      <c r="A63" s="111" t="s">
        <v>199</v>
      </c>
      <c r="B63" s="111" t="s">
        <v>194</v>
      </c>
      <c r="C63" s="111" t="s">
        <v>37</v>
      </c>
      <c r="D63" s="275">
        <v>1</v>
      </c>
      <c r="E63" s="246"/>
      <c r="F63" s="246">
        <f t="shared" si="1"/>
        <v>0</v>
      </c>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c r="AQ63" s="92"/>
      <c r="AR63" s="92"/>
      <c r="AS63" s="92"/>
      <c r="AT63" s="92"/>
      <c r="AU63" s="92"/>
      <c r="AV63" s="92"/>
      <c r="AW63" s="92"/>
      <c r="AX63" s="92"/>
      <c r="AY63" s="92"/>
      <c r="AZ63" s="92"/>
      <c r="BA63" s="92"/>
      <c r="BB63" s="92"/>
      <c r="BC63" s="92"/>
      <c r="BD63" s="92"/>
      <c r="BE63" s="92"/>
      <c r="BF63" s="92"/>
      <c r="BG63" s="92"/>
      <c r="BH63" s="92"/>
      <c r="BI63" s="92"/>
      <c r="BJ63" s="92"/>
      <c r="BK63" s="92"/>
      <c r="BL63" s="92"/>
      <c r="BM63" s="92"/>
      <c r="BN63" s="92"/>
      <c r="BO63" s="92"/>
      <c r="BP63" s="92"/>
      <c r="BQ63" s="92"/>
      <c r="BR63" s="92"/>
      <c r="BS63" s="92"/>
      <c r="BT63" s="92"/>
      <c r="BU63" s="92"/>
      <c r="BV63" s="92"/>
      <c r="BW63" s="92"/>
      <c r="BX63" s="92"/>
      <c r="BY63" s="92"/>
      <c r="BZ63" s="92"/>
      <c r="CA63" s="92"/>
      <c r="CB63" s="92"/>
      <c r="CC63" s="92"/>
      <c r="CD63" s="92"/>
      <c r="CE63" s="92"/>
      <c r="CF63" s="92"/>
      <c r="CG63" s="92"/>
      <c r="CH63" s="92"/>
      <c r="CI63" s="92"/>
      <c r="CJ63" s="92"/>
      <c r="CK63" s="92"/>
      <c r="CL63" s="92"/>
      <c r="CM63" s="92"/>
      <c r="CN63" s="92"/>
      <c r="CO63" s="92"/>
      <c r="CP63" s="92"/>
      <c r="CQ63" s="92"/>
      <c r="CR63" s="92"/>
      <c r="CS63" s="92"/>
      <c r="CT63" s="92"/>
      <c r="CU63" s="92"/>
      <c r="CV63" s="92"/>
      <c r="CW63" s="92"/>
      <c r="CX63" s="92"/>
      <c r="CY63" s="92"/>
      <c r="CZ63" s="92"/>
      <c r="DA63" s="92"/>
      <c r="DB63" s="92"/>
      <c r="DC63" s="92"/>
      <c r="DD63" s="92"/>
      <c r="DE63" s="92"/>
      <c r="DF63" s="92"/>
      <c r="DG63" s="92"/>
      <c r="DH63" s="92"/>
      <c r="DI63" s="92"/>
      <c r="DJ63" s="92"/>
      <c r="DK63" s="92"/>
      <c r="DL63" s="92"/>
      <c r="DM63" s="92"/>
      <c r="DN63" s="92"/>
      <c r="DO63" s="92"/>
      <c r="DP63" s="92"/>
      <c r="DQ63" s="92"/>
      <c r="DR63" s="92"/>
      <c r="DS63" s="92"/>
      <c r="DT63" s="92"/>
      <c r="DU63" s="92"/>
      <c r="DV63" s="92"/>
      <c r="DW63" s="92"/>
      <c r="DX63" s="92"/>
      <c r="DY63" s="92"/>
      <c r="DZ63" s="92"/>
      <c r="EA63" s="92"/>
      <c r="EB63" s="92"/>
      <c r="EC63" s="92"/>
      <c r="ED63" s="92"/>
      <c r="EE63" s="92"/>
      <c r="EF63" s="92"/>
      <c r="EG63" s="92"/>
      <c r="EH63" s="92"/>
      <c r="EI63" s="92"/>
      <c r="EJ63" s="92"/>
      <c r="EK63" s="92"/>
      <c r="EL63" s="92"/>
      <c r="EM63" s="92"/>
      <c r="EN63" s="92"/>
      <c r="EO63" s="92"/>
      <c r="EP63" s="92"/>
      <c r="EQ63" s="92"/>
      <c r="ER63" s="92"/>
      <c r="ES63" s="92"/>
      <c r="ET63" s="92"/>
      <c r="EU63" s="92"/>
      <c r="EV63" s="92"/>
      <c r="EW63" s="92"/>
      <c r="EX63" s="92"/>
      <c r="EY63" s="92"/>
      <c r="EZ63" s="92"/>
      <c r="FA63" s="92"/>
      <c r="FB63" s="92"/>
      <c r="FC63" s="92"/>
      <c r="FD63" s="92"/>
      <c r="FE63" s="92"/>
      <c r="FF63" s="92"/>
      <c r="FG63" s="92"/>
      <c r="FH63" s="92"/>
      <c r="FI63" s="92"/>
      <c r="FJ63" s="92"/>
      <c r="FK63" s="92"/>
      <c r="FL63" s="92"/>
      <c r="FM63" s="92"/>
      <c r="FN63" s="92"/>
      <c r="FO63" s="92"/>
      <c r="FP63" s="92"/>
      <c r="FQ63" s="92"/>
      <c r="FR63" s="92"/>
      <c r="FS63" s="92"/>
      <c r="FT63" s="92"/>
      <c r="FU63" s="92"/>
      <c r="FV63" s="92"/>
      <c r="FW63" s="92"/>
      <c r="FX63" s="92"/>
      <c r="FY63" s="92"/>
      <c r="FZ63" s="92"/>
      <c r="GA63" s="92"/>
      <c r="GB63" s="92"/>
      <c r="GC63" s="92"/>
      <c r="GD63" s="92"/>
      <c r="GE63" s="92"/>
      <c r="GF63" s="92"/>
      <c r="GG63" s="92"/>
      <c r="GH63" s="92"/>
      <c r="GI63" s="92"/>
      <c r="GJ63" s="92"/>
      <c r="GK63" s="92"/>
      <c r="GL63" s="92"/>
      <c r="GM63" s="92"/>
      <c r="GN63" s="92"/>
      <c r="GO63" s="92"/>
      <c r="GP63" s="92"/>
      <c r="GQ63" s="92"/>
      <c r="GR63" s="92"/>
      <c r="GS63" s="92"/>
      <c r="GT63" s="92"/>
      <c r="GU63" s="92"/>
      <c r="GV63" s="92"/>
      <c r="GW63" s="92"/>
      <c r="GX63" s="92"/>
      <c r="GY63" s="92"/>
      <c r="GZ63" s="92"/>
      <c r="HA63" s="92"/>
      <c r="HB63" s="92"/>
      <c r="HC63" s="92"/>
      <c r="HD63" s="92"/>
      <c r="HE63" s="92"/>
      <c r="HF63" s="92"/>
      <c r="HG63" s="92"/>
      <c r="HH63" s="92"/>
      <c r="HI63" s="92"/>
      <c r="HJ63" s="92"/>
      <c r="HK63" s="92"/>
    </row>
    <row r="64" spans="1:219" s="84" customFormat="1" ht="15">
      <c r="A64" s="111" t="s">
        <v>174</v>
      </c>
      <c r="B64" s="111" t="s">
        <v>157</v>
      </c>
      <c r="C64" s="111" t="s">
        <v>37</v>
      </c>
      <c r="D64" s="275">
        <v>8</v>
      </c>
      <c r="E64" s="246"/>
      <c r="F64" s="246">
        <f t="shared" si="1"/>
        <v>0</v>
      </c>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2"/>
      <c r="BR64" s="92"/>
      <c r="BS64" s="92"/>
      <c r="BT64" s="92"/>
      <c r="BU64" s="92"/>
      <c r="BV64" s="92"/>
      <c r="BW64" s="92"/>
      <c r="BX64" s="92"/>
      <c r="BY64" s="92"/>
      <c r="BZ64" s="92"/>
      <c r="CA64" s="92"/>
      <c r="CB64" s="92"/>
      <c r="CC64" s="92"/>
      <c r="CD64" s="92"/>
      <c r="CE64" s="92"/>
      <c r="CF64" s="92"/>
      <c r="CG64" s="92"/>
      <c r="CH64" s="92"/>
      <c r="CI64" s="92"/>
      <c r="CJ64" s="92"/>
      <c r="CK64" s="92"/>
      <c r="CL64" s="92"/>
      <c r="CM64" s="92"/>
      <c r="CN64" s="92"/>
      <c r="CO64" s="92"/>
      <c r="CP64" s="92"/>
      <c r="CQ64" s="92"/>
      <c r="CR64" s="92"/>
      <c r="CS64" s="92"/>
      <c r="CT64" s="92"/>
      <c r="CU64" s="92"/>
      <c r="CV64" s="92"/>
      <c r="CW64" s="92"/>
      <c r="CX64" s="92"/>
      <c r="CY64" s="92"/>
      <c r="CZ64" s="92"/>
      <c r="DA64" s="92"/>
      <c r="DB64" s="92"/>
      <c r="DC64" s="92"/>
      <c r="DD64" s="92"/>
      <c r="DE64" s="92"/>
      <c r="DF64" s="92"/>
      <c r="DG64" s="92"/>
      <c r="DH64" s="92"/>
      <c r="DI64" s="92"/>
      <c r="DJ64" s="92"/>
      <c r="DK64" s="92"/>
      <c r="DL64" s="92"/>
      <c r="DM64" s="92"/>
      <c r="DN64" s="92"/>
      <c r="DO64" s="92"/>
      <c r="DP64" s="92"/>
      <c r="DQ64" s="92"/>
      <c r="DR64" s="92"/>
      <c r="DS64" s="92"/>
      <c r="DT64" s="92"/>
      <c r="DU64" s="92"/>
      <c r="DV64" s="92"/>
      <c r="DW64" s="92"/>
      <c r="DX64" s="92"/>
      <c r="DY64" s="92"/>
      <c r="DZ64" s="92"/>
      <c r="EA64" s="92"/>
      <c r="EB64" s="92"/>
      <c r="EC64" s="92"/>
      <c r="ED64" s="92"/>
      <c r="EE64" s="92"/>
      <c r="EF64" s="92"/>
      <c r="EG64" s="92"/>
      <c r="EH64" s="92"/>
      <c r="EI64" s="92"/>
      <c r="EJ64" s="92"/>
      <c r="EK64" s="92"/>
      <c r="EL64" s="92"/>
      <c r="EM64" s="92"/>
      <c r="EN64" s="92"/>
      <c r="EO64" s="92"/>
      <c r="EP64" s="92"/>
      <c r="EQ64" s="92"/>
      <c r="ER64" s="92"/>
      <c r="ES64" s="92"/>
      <c r="ET64" s="92"/>
      <c r="EU64" s="92"/>
      <c r="EV64" s="92"/>
      <c r="EW64" s="92"/>
      <c r="EX64" s="92"/>
      <c r="EY64" s="92"/>
      <c r="EZ64" s="92"/>
      <c r="FA64" s="92"/>
      <c r="FB64" s="92"/>
      <c r="FC64" s="92"/>
      <c r="FD64" s="92"/>
      <c r="FE64" s="92"/>
      <c r="FF64" s="92"/>
      <c r="FG64" s="92"/>
      <c r="FH64" s="92"/>
      <c r="FI64" s="92"/>
      <c r="FJ64" s="92"/>
      <c r="FK64" s="92"/>
      <c r="FL64" s="92"/>
      <c r="FM64" s="92"/>
      <c r="FN64" s="92"/>
      <c r="FO64" s="92"/>
      <c r="FP64" s="92"/>
      <c r="FQ64" s="92"/>
      <c r="FR64" s="92"/>
      <c r="FS64" s="92"/>
      <c r="FT64" s="92"/>
      <c r="FU64" s="92"/>
      <c r="FV64" s="92"/>
      <c r="FW64" s="92"/>
      <c r="FX64" s="92"/>
      <c r="FY64" s="92"/>
      <c r="FZ64" s="92"/>
      <c r="GA64" s="92"/>
      <c r="GB64" s="92"/>
      <c r="GC64" s="92"/>
      <c r="GD64" s="92"/>
      <c r="GE64" s="92"/>
      <c r="GF64" s="92"/>
      <c r="GG64" s="92"/>
      <c r="GH64" s="92"/>
      <c r="GI64" s="92"/>
      <c r="GJ64" s="92"/>
      <c r="GK64" s="92"/>
      <c r="GL64" s="92"/>
      <c r="GM64" s="92"/>
      <c r="GN64" s="92"/>
      <c r="GO64" s="92"/>
      <c r="GP64" s="92"/>
      <c r="GQ64" s="92"/>
      <c r="GR64" s="92"/>
      <c r="GS64" s="92"/>
      <c r="GT64" s="92"/>
      <c r="GU64" s="92"/>
      <c r="GV64" s="92"/>
      <c r="GW64" s="92"/>
      <c r="GX64" s="92"/>
      <c r="GY64" s="92"/>
      <c r="GZ64" s="92"/>
      <c r="HA64" s="92"/>
      <c r="HB64" s="92"/>
      <c r="HC64" s="92"/>
      <c r="HD64" s="92"/>
      <c r="HE64" s="92"/>
      <c r="HF64" s="92"/>
      <c r="HG64" s="92"/>
      <c r="HH64" s="92"/>
      <c r="HI64" s="92"/>
      <c r="HJ64" s="92"/>
      <c r="HK64" s="92"/>
    </row>
    <row r="65" spans="1:219" s="84" customFormat="1" ht="15">
      <c r="A65" s="111" t="s">
        <v>175</v>
      </c>
      <c r="B65" s="111" t="s">
        <v>159</v>
      </c>
      <c r="C65" s="111" t="s">
        <v>37</v>
      </c>
      <c r="D65" s="275">
        <v>12</v>
      </c>
      <c r="E65" s="246"/>
      <c r="F65" s="246">
        <f t="shared" si="1"/>
        <v>0</v>
      </c>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2"/>
      <c r="BR65" s="92"/>
      <c r="BS65" s="92"/>
      <c r="BT65" s="92"/>
      <c r="BU65" s="92"/>
      <c r="BV65" s="92"/>
      <c r="BW65" s="92"/>
      <c r="BX65" s="92"/>
      <c r="BY65" s="92"/>
      <c r="BZ65" s="92"/>
      <c r="CA65" s="92"/>
      <c r="CB65" s="92"/>
      <c r="CC65" s="92"/>
      <c r="CD65" s="92"/>
      <c r="CE65" s="92"/>
      <c r="CF65" s="92"/>
      <c r="CG65" s="92"/>
      <c r="CH65" s="92"/>
      <c r="CI65" s="92"/>
      <c r="CJ65" s="92"/>
      <c r="CK65" s="92"/>
      <c r="CL65" s="92"/>
      <c r="CM65" s="92"/>
      <c r="CN65" s="92"/>
      <c r="CO65" s="92"/>
      <c r="CP65" s="92"/>
      <c r="CQ65" s="92"/>
      <c r="CR65" s="92"/>
      <c r="CS65" s="92"/>
      <c r="CT65" s="92"/>
      <c r="CU65" s="92"/>
      <c r="CV65" s="92"/>
      <c r="CW65" s="92"/>
      <c r="CX65" s="92"/>
      <c r="CY65" s="92"/>
      <c r="CZ65" s="92"/>
      <c r="DA65" s="92"/>
      <c r="DB65" s="92"/>
      <c r="DC65" s="92"/>
      <c r="DD65" s="92"/>
      <c r="DE65" s="92"/>
      <c r="DF65" s="92"/>
      <c r="DG65" s="92"/>
      <c r="DH65" s="92"/>
      <c r="DI65" s="92"/>
      <c r="DJ65" s="92"/>
      <c r="DK65" s="92"/>
      <c r="DL65" s="92"/>
      <c r="DM65" s="92"/>
      <c r="DN65" s="92"/>
      <c r="DO65" s="92"/>
      <c r="DP65" s="92"/>
      <c r="DQ65" s="92"/>
      <c r="DR65" s="92"/>
      <c r="DS65" s="92"/>
      <c r="DT65" s="92"/>
      <c r="DU65" s="92"/>
      <c r="DV65" s="92"/>
      <c r="DW65" s="92"/>
      <c r="DX65" s="92"/>
      <c r="DY65" s="92"/>
      <c r="DZ65" s="92"/>
      <c r="EA65" s="92"/>
      <c r="EB65" s="92"/>
      <c r="EC65" s="92"/>
      <c r="ED65" s="92"/>
      <c r="EE65" s="92"/>
      <c r="EF65" s="92"/>
      <c r="EG65" s="92"/>
      <c r="EH65" s="92"/>
      <c r="EI65" s="92"/>
      <c r="EJ65" s="92"/>
      <c r="EK65" s="92"/>
      <c r="EL65" s="92"/>
      <c r="EM65" s="92"/>
      <c r="EN65" s="92"/>
      <c r="EO65" s="92"/>
      <c r="EP65" s="92"/>
      <c r="EQ65" s="92"/>
      <c r="ER65" s="92"/>
      <c r="ES65" s="92"/>
      <c r="ET65" s="92"/>
      <c r="EU65" s="92"/>
      <c r="EV65" s="92"/>
      <c r="EW65" s="92"/>
      <c r="EX65" s="92"/>
      <c r="EY65" s="92"/>
      <c r="EZ65" s="92"/>
      <c r="FA65" s="92"/>
      <c r="FB65" s="92"/>
      <c r="FC65" s="92"/>
      <c r="FD65" s="92"/>
      <c r="FE65" s="92"/>
      <c r="FF65" s="92"/>
      <c r="FG65" s="92"/>
      <c r="FH65" s="92"/>
      <c r="FI65" s="92"/>
      <c r="FJ65" s="92"/>
      <c r="FK65" s="92"/>
      <c r="FL65" s="92"/>
      <c r="FM65" s="92"/>
      <c r="FN65" s="92"/>
      <c r="FO65" s="92"/>
      <c r="FP65" s="92"/>
      <c r="FQ65" s="92"/>
      <c r="FR65" s="92"/>
      <c r="FS65" s="92"/>
      <c r="FT65" s="92"/>
      <c r="FU65" s="92"/>
      <c r="FV65" s="92"/>
      <c r="FW65" s="92"/>
      <c r="FX65" s="92"/>
      <c r="FY65" s="92"/>
      <c r="FZ65" s="92"/>
      <c r="GA65" s="92"/>
      <c r="GB65" s="92"/>
      <c r="GC65" s="92"/>
      <c r="GD65" s="92"/>
      <c r="GE65" s="92"/>
      <c r="GF65" s="92"/>
      <c r="GG65" s="92"/>
      <c r="GH65" s="92"/>
      <c r="GI65" s="92"/>
      <c r="GJ65" s="92"/>
      <c r="GK65" s="92"/>
      <c r="GL65" s="92"/>
      <c r="GM65" s="92"/>
      <c r="GN65" s="92"/>
      <c r="GO65" s="92"/>
      <c r="GP65" s="92"/>
      <c r="GQ65" s="92"/>
      <c r="GR65" s="92"/>
      <c r="GS65" s="92"/>
      <c r="GT65" s="92"/>
      <c r="GU65" s="92"/>
      <c r="GV65" s="92"/>
      <c r="GW65" s="92"/>
      <c r="GX65" s="92"/>
      <c r="GY65" s="92"/>
      <c r="GZ65" s="92"/>
      <c r="HA65" s="92"/>
      <c r="HB65" s="92"/>
      <c r="HC65" s="92"/>
      <c r="HD65" s="92"/>
      <c r="HE65" s="92"/>
      <c r="HF65" s="92"/>
      <c r="HG65" s="92"/>
      <c r="HH65" s="92"/>
      <c r="HI65" s="92"/>
      <c r="HJ65" s="92"/>
      <c r="HK65" s="92"/>
    </row>
    <row r="66" spans="1:219" s="84" customFormat="1" ht="15">
      <c r="A66" s="111" t="s">
        <v>200</v>
      </c>
      <c r="B66" s="111" t="s">
        <v>196</v>
      </c>
      <c r="C66" s="111" t="s">
        <v>37</v>
      </c>
      <c r="D66" s="275">
        <v>1</v>
      </c>
      <c r="E66" s="246"/>
      <c r="F66" s="246">
        <f t="shared" si="1"/>
        <v>0</v>
      </c>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c r="CN66" s="92"/>
      <c r="CO66" s="92"/>
      <c r="CP66" s="92"/>
      <c r="CQ66" s="92"/>
      <c r="CR66" s="92"/>
      <c r="CS66" s="92"/>
      <c r="CT66" s="92"/>
      <c r="CU66" s="92"/>
      <c r="CV66" s="92"/>
      <c r="CW66" s="92"/>
      <c r="CX66" s="92"/>
      <c r="CY66" s="92"/>
      <c r="CZ66" s="92"/>
      <c r="DA66" s="92"/>
      <c r="DB66" s="92"/>
      <c r="DC66" s="92"/>
      <c r="DD66" s="92"/>
      <c r="DE66" s="92"/>
      <c r="DF66" s="92"/>
      <c r="DG66" s="92"/>
      <c r="DH66" s="92"/>
      <c r="DI66" s="92"/>
      <c r="DJ66" s="92"/>
      <c r="DK66" s="92"/>
      <c r="DL66" s="92"/>
      <c r="DM66" s="92"/>
      <c r="DN66" s="92"/>
      <c r="DO66" s="92"/>
      <c r="DP66" s="92"/>
      <c r="DQ66" s="92"/>
      <c r="DR66" s="92"/>
      <c r="DS66" s="92"/>
      <c r="DT66" s="92"/>
      <c r="DU66" s="92"/>
      <c r="DV66" s="92"/>
      <c r="DW66" s="92"/>
      <c r="DX66" s="92"/>
      <c r="DY66" s="92"/>
      <c r="DZ66" s="92"/>
      <c r="EA66" s="92"/>
      <c r="EB66" s="92"/>
      <c r="EC66" s="92"/>
      <c r="ED66" s="92"/>
      <c r="EE66" s="92"/>
      <c r="EF66" s="92"/>
      <c r="EG66" s="92"/>
      <c r="EH66" s="92"/>
      <c r="EI66" s="92"/>
      <c r="EJ66" s="92"/>
      <c r="EK66" s="92"/>
      <c r="EL66" s="92"/>
      <c r="EM66" s="92"/>
      <c r="EN66" s="92"/>
      <c r="EO66" s="92"/>
      <c r="EP66" s="92"/>
      <c r="EQ66" s="92"/>
      <c r="ER66" s="92"/>
      <c r="ES66" s="92"/>
      <c r="ET66" s="92"/>
      <c r="EU66" s="92"/>
      <c r="EV66" s="92"/>
      <c r="EW66" s="92"/>
      <c r="EX66" s="92"/>
      <c r="EY66" s="92"/>
      <c r="EZ66" s="92"/>
      <c r="FA66" s="92"/>
      <c r="FB66" s="92"/>
      <c r="FC66" s="92"/>
      <c r="FD66" s="92"/>
      <c r="FE66" s="92"/>
      <c r="FF66" s="92"/>
      <c r="FG66" s="92"/>
      <c r="FH66" s="92"/>
      <c r="FI66" s="92"/>
      <c r="FJ66" s="92"/>
      <c r="FK66" s="92"/>
      <c r="FL66" s="92"/>
      <c r="FM66" s="92"/>
      <c r="FN66" s="92"/>
      <c r="FO66" s="92"/>
      <c r="FP66" s="92"/>
      <c r="FQ66" s="92"/>
      <c r="FR66" s="92"/>
      <c r="FS66" s="92"/>
      <c r="FT66" s="92"/>
      <c r="FU66" s="92"/>
      <c r="FV66" s="92"/>
      <c r="FW66" s="92"/>
      <c r="FX66" s="92"/>
      <c r="FY66" s="92"/>
      <c r="FZ66" s="92"/>
      <c r="GA66" s="92"/>
      <c r="GB66" s="92"/>
      <c r="GC66" s="92"/>
      <c r="GD66" s="92"/>
      <c r="GE66" s="92"/>
      <c r="GF66" s="92"/>
      <c r="GG66" s="92"/>
      <c r="GH66" s="92"/>
      <c r="GI66" s="92"/>
      <c r="GJ66" s="92"/>
      <c r="GK66" s="92"/>
      <c r="GL66" s="92"/>
      <c r="GM66" s="92"/>
      <c r="GN66" s="92"/>
      <c r="GO66" s="92"/>
      <c r="GP66" s="92"/>
      <c r="GQ66" s="92"/>
      <c r="GR66" s="92"/>
      <c r="GS66" s="92"/>
      <c r="GT66" s="92"/>
      <c r="GU66" s="92"/>
      <c r="GV66" s="92"/>
      <c r="GW66" s="92"/>
      <c r="GX66" s="92"/>
      <c r="GY66" s="92"/>
      <c r="GZ66" s="92"/>
      <c r="HA66" s="92"/>
      <c r="HB66" s="92"/>
      <c r="HC66" s="92"/>
      <c r="HD66" s="92"/>
      <c r="HE66" s="92"/>
      <c r="HF66" s="92"/>
      <c r="HG66" s="92"/>
      <c r="HH66" s="92"/>
      <c r="HI66" s="92"/>
      <c r="HJ66" s="92"/>
      <c r="HK66" s="92"/>
    </row>
    <row r="67" spans="1:219" s="84" customFormat="1" ht="15">
      <c r="A67" s="111" t="s">
        <v>176</v>
      </c>
      <c r="B67" s="111" t="s">
        <v>161</v>
      </c>
      <c r="C67" s="111" t="s">
        <v>37</v>
      </c>
      <c r="D67" s="275">
        <v>1</v>
      </c>
      <c r="E67" s="246"/>
      <c r="F67" s="246">
        <f t="shared" si="1"/>
        <v>0</v>
      </c>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c r="CN67" s="92"/>
      <c r="CO67" s="92"/>
      <c r="CP67" s="92"/>
      <c r="CQ67" s="92"/>
      <c r="CR67" s="92"/>
      <c r="CS67" s="92"/>
      <c r="CT67" s="92"/>
      <c r="CU67" s="92"/>
      <c r="CV67" s="92"/>
      <c r="CW67" s="92"/>
      <c r="CX67" s="92"/>
      <c r="CY67" s="92"/>
      <c r="CZ67" s="92"/>
      <c r="DA67" s="92"/>
      <c r="DB67" s="92"/>
      <c r="DC67" s="92"/>
      <c r="DD67" s="92"/>
      <c r="DE67" s="92"/>
      <c r="DF67" s="92"/>
      <c r="DG67" s="92"/>
      <c r="DH67" s="92"/>
      <c r="DI67" s="92"/>
      <c r="DJ67" s="92"/>
      <c r="DK67" s="92"/>
      <c r="DL67" s="92"/>
      <c r="DM67" s="92"/>
      <c r="DN67" s="92"/>
      <c r="DO67" s="92"/>
      <c r="DP67" s="92"/>
      <c r="DQ67" s="92"/>
      <c r="DR67" s="92"/>
      <c r="DS67" s="92"/>
      <c r="DT67" s="92"/>
      <c r="DU67" s="92"/>
      <c r="DV67" s="92"/>
      <c r="DW67" s="92"/>
      <c r="DX67" s="92"/>
      <c r="DY67" s="92"/>
      <c r="DZ67" s="92"/>
      <c r="EA67" s="92"/>
      <c r="EB67" s="92"/>
      <c r="EC67" s="92"/>
      <c r="ED67" s="92"/>
      <c r="EE67" s="92"/>
      <c r="EF67" s="92"/>
      <c r="EG67" s="92"/>
      <c r="EH67" s="92"/>
      <c r="EI67" s="92"/>
      <c r="EJ67" s="92"/>
      <c r="EK67" s="92"/>
      <c r="EL67" s="92"/>
      <c r="EM67" s="92"/>
      <c r="EN67" s="92"/>
      <c r="EO67" s="92"/>
      <c r="EP67" s="92"/>
      <c r="EQ67" s="92"/>
      <c r="ER67" s="92"/>
      <c r="ES67" s="92"/>
      <c r="ET67" s="92"/>
      <c r="EU67" s="92"/>
      <c r="EV67" s="92"/>
      <c r="EW67" s="92"/>
      <c r="EX67" s="92"/>
      <c r="EY67" s="92"/>
      <c r="EZ67" s="92"/>
      <c r="FA67" s="92"/>
      <c r="FB67" s="92"/>
      <c r="FC67" s="92"/>
      <c r="FD67" s="92"/>
      <c r="FE67" s="92"/>
      <c r="FF67" s="92"/>
      <c r="FG67" s="92"/>
      <c r="FH67" s="92"/>
      <c r="FI67" s="92"/>
      <c r="FJ67" s="92"/>
      <c r="FK67" s="92"/>
      <c r="FL67" s="92"/>
      <c r="FM67" s="92"/>
      <c r="FN67" s="92"/>
      <c r="FO67" s="92"/>
      <c r="FP67" s="92"/>
      <c r="FQ67" s="92"/>
      <c r="FR67" s="92"/>
      <c r="FS67" s="92"/>
      <c r="FT67" s="92"/>
      <c r="FU67" s="92"/>
      <c r="FV67" s="92"/>
      <c r="FW67" s="92"/>
      <c r="FX67" s="92"/>
      <c r="FY67" s="92"/>
      <c r="FZ67" s="92"/>
      <c r="GA67" s="92"/>
      <c r="GB67" s="92"/>
      <c r="GC67" s="92"/>
      <c r="GD67" s="92"/>
      <c r="GE67" s="92"/>
      <c r="GF67" s="92"/>
      <c r="GG67" s="92"/>
      <c r="GH67" s="92"/>
      <c r="GI67" s="92"/>
      <c r="GJ67" s="92"/>
      <c r="GK67" s="92"/>
      <c r="GL67" s="92"/>
      <c r="GM67" s="92"/>
      <c r="GN67" s="92"/>
      <c r="GO67" s="92"/>
      <c r="GP67" s="92"/>
      <c r="GQ67" s="92"/>
      <c r="GR67" s="92"/>
      <c r="GS67" s="92"/>
      <c r="GT67" s="92"/>
      <c r="GU67" s="92"/>
      <c r="GV67" s="92"/>
      <c r="GW67" s="92"/>
      <c r="GX67" s="92"/>
      <c r="GY67" s="92"/>
      <c r="GZ67" s="92"/>
      <c r="HA67" s="92"/>
      <c r="HB67" s="92"/>
      <c r="HC67" s="92"/>
      <c r="HD67" s="92"/>
      <c r="HE67" s="92"/>
      <c r="HF67" s="92"/>
      <c r="HG67" s="92"/>
      <c r="HH67" s="92"/>
      <c r="HI67" s="92"/>
      <c r="HJ67" s="92"/>
      <c r="HK67" s="92"/>
    </row>
    <row r="68" spans="1:219" s="84" customFormat="1" ht="15">
      <c r="A68" s="111" t="s">
        <v>201</v>
      </c>
      <c r="B68" s="111" t="s">
        <v>202</v>
      </c>
      <c r="C68" s="111" t="s">
        <v>37</v>
      </c>
      <c r="D68" s="275">
        <v>2</v>
      </c>
      <c r="E68" s="246"/>
      <c r="F68" s="246">
        <f t="shared" si="1"/>
        <v>0</v>
      </c>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2"/>
      <c r="AI68" s="92"/>
      <c r="AJ68" s="92"/>
      <c r="AK68" s="92"/>
      <c r="AL68" s="92"/>
      <c r="AM68" s="92"/>
      <c r="AN68" s="92"/>
      <c r="AO68" s="92"/>
      <c r="AP68" s="92"/>
      <c r="AQ68" s="92"/>
      <c r="AR68" s="92"/>
      <c r="AS68" s="92"/>
      <c r="AT68" s="92"/>
      <c r="AU68" s="92"/>
      <c r="AV68" s="92"/>
      <c r="AW68" s="92"/>
      <c r="AX68" s="92"/>
      <c r="AY68" s="92"/>
      <c r="AZ68" s="92"/>
      <c r="BA68" s="92"/>
      <c r="BB68" s="92"/>
      <c r="BC68" s="92"/>
      <c r="BD68" s="92"/>
      <c r="BE68" s="92"/>
      <c r="BF68" s="92"/>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c r="CN68" s="92"/>
      <c r="CO68" s="92"/>
      <c r="CP68" s="92"/>
      <c r="CQ68" s="92"/>
      <c r="CR68" s="92"/>
      <c r="CS68" s="92"/>
      <c r="CT68" s="92"/>
      <c r="CU68" s="92"/>
      <c r="CV68" s="92"/>
      <c r="CW68" s="92"/>
      <c r="CX68" s="92"/>
      <c r="CY68" s="92"/>
      <c r="CZ68" s="92"/>
      <c r="DA68" s="92"/>
      <c r="DB68" s="92"/>
      <c r="DC68" s="92"/>
      <c r="DD68" s="92"/>
      <c r="DE68" s="92"/>
      <c r="DF68" s="92"/>
      <c r="DG68" s="92"/>
      <c r="DH68" s="92"/>
      <c r="DI68" s="92"/>
      <c r="DJ68" s="92"/>
      <c r="DK68" s="92"/>
      <c r="DL68" s="92"/>
      <c r="DM68" s="92"/>
      <c r="DN68" s="92"/>
      <c r="DO68" s="92"/>
      <c r="DP68" s="92"/>
      <c r="DQ68" s="92"/>
      <c r="DR68" s="92"/>
      <c r="DS68" s="92"/>
      <c r="DT68" s="92"/>
      <c r="DU68" s="92"/>
      <c r="DV68" s="92"/>
      <c r="DW68" s="92"/>
      <c r="DX68" s="92"/>
      <c r="DY68" s="92"/>
      <c r="DZ68" s="92"/>
      <c r="EA68" s="92"/>
      <c r="EB68" s="92"/>
      <c r="EC68" s="92"/>
      <c r="ED68" s="92"/>
      <c r="EE68" s="92"/>
      <c r="EF68" s="92"/>
      <c r="EG68" s="92"/>
      <c r="EH68" s="92"/>
      <c r="EI68" s="92"/>
      <c r="EJ68" s="92"/>
      <c r="EK68" s="92"/>
      <c r="EL68" s="92"/>
      <c r="EM68" s="92"/>
      <c r="EN68" s="92"/>
      <c r="EO68" s="92"/>
      <c r="EP68" s="92"/>
      <c r="EQ68" s="92"/>
      <c r="ER68" s="92"/>
      <c r="ES68" s="92"/>
      <c r="ET68" s="92"/>
      <c r="EU68" s="92"/>
      <c r="EV68" s="92"/>
      <c r="EW68" s="92"/>
      <c r="EX68" s="92"/>
      <c r="EY68" s="92"/>
      <c r="EZ68" s="92"/>
      <c r="FA68" s="92"/>
      <c r="FB68" s="92"/>
      <c r="FC68" s="92"/>
      <c r="FD68" s="92"/>
      <c r="FE68" s="92"/>
      <c r="FF68" s="92"/>
      <c r="FG68" s="92"/>
      <c r="FH68" s="92"/>
      <c r="FI68" s="92"/>
      <c r="FJ68" s="92"/>
      <c r="FK68" s="92"/>
      <c r="FL68" s="92"/>
      <c r="FM68" s="92"/>
      <c r="FN68" s="92"/>
      <c r="FO68" s="92"/>
      <c r="FP68" s="92"/>
      <c r="FQ68" s="92"/>
      <c r="FR68" s="92"/>
      <c r="FS68" s="92"/>
      <c r="FT68" s="92"/>
      <c r="FU68" s="92"/>
      <c r="FV68" s="92"/>
      <c r="FW68" s="92"/>
      <c r="FX68" s="92"/>
      <c r="FY68" s="92"/>
      <c r="FZ68" s="92"/>
      <c r="GA68" s="92"/>
      <c r="GB68" s="92"/>
      <c r="GC68" s="92"/>
      <c r="GD68" s="92"/>
      <c r="GE68" s="92"/>
      <c r="GF68" s="92"/>
      <c r="GG68" s="92"/>
      <c r="GH68" s="92"/>
      <c r="GI68" s="92"/>
      <c r="GJ68" s="92"/>
      <c r="GK68" s="92"/>
      <c r="GL68" s="92"/>
      <c r="GM68" s="92"/>
      <c r="GN68" s="92"/>
      <c r="GO68" s="92"/>
      <c r="GP68" s="92"/>
      <c r="GQ68" s="92"/>
      <c r="GR68" s="92"/>
      <c r="GS68" s="92"/>
      <c r="GT68" s="92"/>
      <c r="GU68" s="92"/>
      <c r="GV68" s="92"/>
      <c r="GW68" s="92"/>
      <c r="GX68" s="92"/>
      <c r="GY68" s="92"/>
      <c r="GZ68" s="92"/>
      <c r="HA68" s="92"/>
      <c r="HB68" s="92"/>
      <c r="HC68" s="92"/>
      <c r="HD68" s="92"/>
      <c r="HE68" s="92"/>
      <c r="HF68" s="92"/>
      <c r="HG68" s="92"/>
      <c r="HH68" s="92"/>
      <c r="HI68" s="92"/>
      <c r="HJ68" s="92"/>
      <c r="HK68" s="92"/>
    </row>
    <row r="69" spans="1:219" s="84" customFormat="1" ht="15">
      <c r="A69" s="111" t="s">
        <v>177</v>
      </c>
      <c r="B69" s="111" t="s">
        <v>163</v>
      </c>
      <c r="C69" s="111" t="s">
        <v>37</v>
      </c>
      <c r="D69" s="275">
        <v>2</v>
      </c>
      <c r="E69" s="246"/>
      <c r="F69" s="246">
        <f t="shared" si="1"/>
        <v>0</v>
      </c>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2"/>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c r="BM69" s="92"/>
      <c r="BN69" s="92"/>
      <c r="BO69" s="92"/>
      <c r="BP69" s="92"/>
      <c r="BQ69" s="92"/>
      <c r="BR69" s="92"/>
      <c r="BS69" s="92"/>
      <c r="BT69" s="92"/>
      <c r="BU69" s="92"/>
      <c r="BV69" s="92"/>
      <c r="BW69" s="92"/>
      <c r="BX69" s="92"/>
      <c r="BY69" s="92"/>
      <c r="BZ69" s="92"/>
      <c r="CA69" s="92"/>
      <c r="CB69" s="92"/>
      <c r="CC69" s="92"/>
      <c r="CD69" s="92"/>
      <c r="CE69" s="92"/>
      <c r="CF69" s="92"/>
      <c r="CG69" s="92"/>
      <c r="CH69" s="92"/>
      <c r="CI69" s="92"/>
      <c r="CJ69" s="92"/>
      <c r="CK69" s="92"/>
      <c r="CL69" s="92"/>
      <c r="CM69" s="92"/>
      <c r="CN69" s="92"/>
      <c r="CO69" s="92"/>
      <c r="CP69" s="92"/>
      <c r="CQ69" s="92"/>
      <c r="CR69" s="92"/>
      <c r="CS69" s="92"/>
      <c r="CT69" s="92"/>
      <c r="CU69" s="92"/>
      <c r="CV69" s="92"/>
      <c r="CW69" s="92"/>
      <c r="CX69" s="92"/>
      <c r="CY69" s="92"/>
      <c r="CZ69" s="92"/>
      <c r="DA69" s="92"/>
      <c r="DB69" s="92"/>
      <c r="DC69" s="92"/>
      <c r="DD69" s="92"/>
      <c r="DE69" s="92"/>
      <c r="DF69" s="92"/>
      <c r="DG69" s="92"/>
      <c r="DH69" s="92"/>
      <c r="DI69" s="92"/>
      <c r="DJ69" s="92"/>
      <c r="DK69" s="92"/>
      <c r="DL69" s="92"/>
      <c r="DM69" s="92"/>
      <c r="DN69" s="92"/>
      <c r="DO69" s="92"/>
      <c r="DP69" s="92"/>
      <c r="DQ69" s="92"/>
      <c r="DR69" s="92"/>
      <c r="DS69" s="92"/>
      <c r="DT69" s="92"/>
      <c r="DU69" s="92"/>
      <c r="DV69" s="92"/>
      <c r="DW69" s="92"/>
      <c r="DX69" s="92"/>
      <c r="DY69" s="92"/>
      <c r="DZ69" s="92"/>
      <c r="EA69" s="92"/>
      <c r="EB69" s="92"/>
      <c r="EC69" s="92"/>
      <c r="ED69" s="92"/>
      <c r="EE69" s="92"/>
      <c r="EF69" s="92"/>
      <c r="EG69" s="92"/>
      <c r="EH69" s="92"/>
      <c r="EI69" s="92"/>
      <c r="EJ69" s="92"/>
      <c r="EK69" s="92"/>
      <c r="EL69" s="92"/>
      <c r="EM69" s="92"/>
      <c r="EN69" s="92"/>
      <c r="EO69" s="92"/>
      <c r="EP69" s="92"/>
      <c r="EQ69" s="92"/>
      <c r="ER69" s="92"/>
      <c r="ES69" s="92"/>
      <c r="ET69" s="92"/>
      <c r="EU69" s="92"/>
      <c r="EV69" s="92"/>
      <c r="EW69" s="92"/>
      <c r="EX69" s="92"/>
      <c r="EY69" s="92"/>
      <c r="EZ69" s="92"/>
      <c r="FA69" s="92"/>
      <c r="FB69" s="92"/>
      <c r="FC69" s="92"/>
      <c r="FD69" s="92"/>
      <c r="FE69" s="92"/>
      <c r="FF69" s="92"/>
      <c r="FG69" s="92"/>
      <c r="FH69" s="92"/>
      <c r="FI69" s="92"/>
      <c r="FJ69" s="92"/>
      <c r="FK69" s="92"/>
      <c r="FL69" s="92"/>
      <c r="FM69" s="92"/>
      <c r="FN69" s="92"/>
      <c r="FO69" s="92"/>
      <c r="FP69" s="92"/>
      <c r="FQ69" s="92"/>
      <c r="FR69" s="92"/>
      <c r="FS69" s="92"/>
      <c r="FT69" s="92"/>
      <c r="FU69" s="92"/>
      <c r="FV69" s="92"/>
      <c r="FW69" s="92"/>
      <c r="FX69" s="92"/>
      <c r="FY69" s="92"/>
      <c r="FZ69" s="92"/>
      <c r="GA69" s="92"/>
      <c r="GB69" s="92"/>
      <c r="GC69" s="92"/>
      <c r="GD69" s="92"/>
      <c r="GE69" s="92"/>
      <c r="GF69" s="92"/>
      <c r="GG69" s="92"/>
      <c r="GH69" s="92"/>
      <c r="GI69" s="92"/>
      <c r="GJ69" s="92"/>
      <c r="GK69" s="92"/>
      <c r="GL69" s="92"/>
      <c r="GM69" s="92"/>
      <c r="GN69" s="92"/>
      <c r="GO69" s="92"/>
      <c r="GP69" s="92"/>
      <c r="GQ69" s="92"/>
      <c r="GR69" s="92"/>
      <c r="GS69" s="92"/>
      <c r="GT69" s="92"/>
      <c r="GU69" s="92"/>
      <c r="GV69" s="92"/>
      <c r="GW69" s="92"/>
      <c r="GX69" s="92"/>
      <c r="GY69" s="92"/>
      <c r="GZ69" s="92"/>
      <c r="HA69" s="92"/>
      <c r="HB69" s="92"/>
      <c r="HC69" s="92"/>
      <c r="HD69" s="92"/>
      <c r="HE69" s="92"/>
      <c r="HF69" s="92"/>
      <c r="HG69" s="92"/>
      <c r="HH69" s="92"/>
      <c r="HI69" s="92"/>
      <c r="HJ69" s="92"/>
      <c r="HK69" s="92"/>
    </row>
    <row r="70" spans="1:219" s="84" customFormat="1" ht="15">
      <c r="A70" s="111" t="s">
        <v>178</v>
      </c>
      <c r="B70" s="111" t="s">
        <v>165</v>
      </c>
      <c r="C70" s="111" t="s">
        <v>37</v>
      </c>
      <c r="D70" s="275">
        <v>2</v>
      </c>
      <c r="E70" s="246"/>
      <c r="F70" s="246">
        <f t="shared" si="1"/>
        <v>0</v>
      </c>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92"/>
      <c r="AN70" s="92"/>
      <c r="AO70" s="92"/>
      <c r="AP70" s="92"/>
      <c r="AQ70" s="92"/>
      <c r="AR70" s="92"/>
      <c r="AS70" s="92"/>
      <c r="AT70" s="92"/>
      <c r="AU70" s="92"/>
      <c r="AV70" s="92"/>
      <c r="AW70" s="92"/>
      <c r="AX70" s="92"/>
      <c r="AY70" s="92"/>
      <c r="AZ70" s="92"/>
      <c r="BA70" s="92"/>
      <c r="BB70" s="92"/>
      <c r="BC70" s="92"/>
      <c r="BD70" s="92"/>
      <c r="BE70" s="92"/>
      <c r="BF70" s="92"/>
      <c r="BG70" s="92"/>
      <c r="BH70" s="92"/>
      <c r="BI70" s="92"/>
      <c r="BJ70" s="92"/>
      <c r="BK70" s="92"/>
      <c r="BL70" s="92"/>
      <c r="BM70" s="92"/>
      <c r="BN70" s="92"/>
      <c r="BO70" s="92"/>
      <c r="BP70" s="92"/>
      <c r="BQ70" s="92"/>
      <c r="BR70" s="92"/>
      <c r="BS70" s="92"/>
      <c r="BT70" s="92"/>
      <c r="BU70" s="92"/>
      <c r="BV70" s="92"/>
      <c r="BW70" s="92"/>
      <c r="BX70" s="92"/>
      <c r="BY70" s="92"/>
      <c r="BZ70" s="92"/>
      <c r="CA70" s="92"/>
      <c r="CB70" s="92"/>
      <c r="CC70" s="92"/>
      <c r="CD70" s="92"/>
      <c r="CE70" s="92"/>
      <c r="CF70" s="92"/>
      <c r="CG70" s="92"/>
      <c r="CH70" s="92"/>
      <c r="CI70" s="92"/>
      <c r="CJ70" s="92"/>
      <c r="CK70" s="92"/>
      <c r="CL70" s="92"/>
      <c r="CM70" s="92"/>
      <c r="CN70" s="92"/>
      <c r="CO70" s="92"/>
      <c r="CP70" s="92"/>
      <c r="CQ70" s="92"/>
      <c r="CR70" s="92"/>
      <c r="CS70" s="92"/>
      <c r="CT70" s="92"/>
      <c r="CU70" s="92"/>
      <c r="CV70" s="92"/>
      <c r="CW70" s="92"/>
      <c r="CX70" s="92"/>
      <c r="CY70" s="92"/>
      <c r="CZ70" s="92"/>
      <c r="DA70" s="92"/>
      <c r="DB70" s="92"/>
      <c r="DC70" s="92"/>
      <c r="DD70" s="92"/>
      <c r="DE70" s="92"/>
      <c r="DF70" s="92"/>
      <c r="DG70" s="92"/>
      <c r="DH70" s="92"/>
      <c r="DI70" s="92"/>
      <c r="DJ70" s="92"/>
      <c r="DK70" s="92"/>
      <c r="DL70" s="92"/>
      <c r="DM70" s="92"/>
      <c r="DN70" s="92"/>
      <c r="DO70" s="92"/>
      <c r="DP70" s="92"/>
      <c r="DQ70" s="92"/>
      <c r="DR70" s="92"/>
      <c r="DS70" s="92"/>
      <c r="DT70" s="92"/>
      <c r="DU70" s="92"/>
      <c r="DV70" s="92"/>
      <c r="DW70" s="92"/>
      <c r="DX70" s="92"/>
      <c r="DY70" s="92"/>
      <c r="DZ70" s="92"/>
      <c r="EA70" s="92"/>
      <c r="EB70" s="92"/>
      <c r="EC70" s="92"/>
      <c r="ED70" s="92"/>
      <c r="EE70" s="92"/>
      <c r="EF70" s="92"/>
      <c r="EG70" s="92"/>
      <c r="EH70" s="92"/>
      <c r="EI70" s="92"/>
      <c r="EJ70" s="92"/>
      <c r="EK70" s="92"/>
      <c r="EL70" s="92"/>
      <c r="EM70" s="92"/>
      <c r="EN70" s="92"/>
      <c r="EO70" s="92"/>
      <c r="EP70" s="92"/>
      <c r="EQ70" s="92"/>
      <c r="ER70" s="92"/>
      <c r="ES70" s="92"/>
      <c r="ET70" s="92"/>
      <c r="EU70" s="92"/>
      <c r="EV70" s="92"/>
      <c r="EW70" s="92"/>
      <c r="EX70" s="92"/>
      <c r="EY70" s="92"/>
      <c r="EZ70" s="92"/>
      <c r="FA70" s="92"/>
      <c r="FB70" s="92"/>
      <c r="FC70" s="92"/>
      <c r="FD70" s="92"/>
      <c r="FE70" s="92"/>
      <c r="FF70" s="92"/>
      <c r="FG70" s="92"/>
      <c r="FH70" s="92"/>
      <c r="FI70" s="92"/>
      <c r="FJ70" s="92"/>
      <c r="FK70" s="92"/>
      <c r="FL70" s="92"/>
      <c r="FM70" s="92"/>
      <c r="FN70" s="92"/>
      <c r="FO70" s="92"/>
      <c r="FP70" s="92"/>
      <c r="FQ70" s="92"/>
      <c r="FR70" s="92"/>
      <c r="FS70" s="92"/>
      <c r="FT70" s="92"/>
      <c r="FU70" s="92"/>
      <c r="FV70" s="92"/>
      <c r="FW70" s="92"/>
      <c r="FX70" s="92"/>
      <c r="FY70" s="92"/>
      <c r="FZ70" s="92"/>
      <c r="GA70" s="92"/>
      <c r="GB70" s="92"/>
      <c r="GC70" s="92"/>
      <c r="GD70" s="92"/>
      <c r="GE70" s="92"/>
      <c r="GF70" s="92"/>
      <c r="GG70" s="92"/>
      <c r="GH70" s="92"/>
      <c r="GI70" s="92"/>
      <c r="GJ70" s="92"/>
      <c r="GK70" s="92"/>
      <c r="GL70" s="92"/>
      <c r="GM70" s="92"/>
      <c r="GN70" s="92"/>
      <c r="GO70" s="92"/>
      <c r="GP70" s="92"/>
      <c r="GQ70" s="92"/>
      <c r="GR70" s="92"/>
      <c r="GS70" s="92"/>
      <c r="GT70" s="92"/>
      <c r="GU70" s="92"/>
      <c r="GV70" s="92"/>
      <c r="GW70" s="92"/>
      <c r="GX70" s="92"/>
      <c r="GY70" s="92"/>
      <c r="GZ70" s="92"/>
      <c r="HA70" s="92"/>
      <c r="HB70" s="92"/>
      <c r="HC70" s="92"/>
      <c r="HD70" s="92"/>
      <c r="HE70" s="92"/>
      <c r="HF70" s="92"/>
      <c r="HG70" s="92"/>
      <c r="HH70" s="92"/>
      <c r="HI70" s="92"/>
      <c r="HJ70" s="92"/>
      <c r="HK70" s="92"/>
    </row>
    <row r="71" spans="1:219" s="84" customFormat="1" ht="15">
      <c r="A71" s="111" t="s">
        <v>179</v>
      </c>
      <c r="B71" s="111" t="s">
        <v>167</v>
      </c>
      <c r="C71" s="111" t="s">
        <v>37</v>
      </c>
      <c r="D71" s="275">
        <v>2</v>
      </c>
      <c r="E71" s="246"/>
      <c r="F71" s="246">
        <f t="shared" si="1"/>
        <v>0</v>
      </c>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92"/>
      <c r="AL71" s="92"/>
      <c r="AM71" s="92"/>
      <c r="AN71" s="92"/>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c r="BM71" s="92"/>
      <c r="BN71" s="92"/>
      <c r="BO71" s="92"/>
      <c r="BP71" s="92"/>
      <c r="BQ71" s="92"/>
      <c r="BR71" s="92"/>
      <c r="BS71" s="92"/>
      <c r="BT71" s="92"/>
      <c r="BU71" s="92"/>
      <c r="BV71" s="92"/>
      <c r="BW71" s="92"/>
      <c r="BX71" s="92"/>
      <c r="BY71" s="92"/>
      <c r="BZ71" s="92"/>
      <c r="CA71" s="92"/>
      <c r="CB71" s="92"/>
      <c r="CC71" s="92"/>
      <c r="CD71" s="92"/>
      <c r="CE71" s="92"/>
      <c r="CF71" s="92"/>
      <c r="CG71" s="92"/>
      <c r="CH71" s="92"/>
      <c r="CI71" s="92"/>
      <c r="CJ71" s="92"/>
      <c r="CK71" s="92"/>
      <c r="CL71" s="92"/>
      <c r="CM71" s="92"/>
      <c r="CN71" s="92"/>
      <c r="CO71" s="92"/>
      <c r="CP71" s="92"/>
      <c r="CQ71" s="92"/>
      <c r="CR71" s="92"/>
      <c r="CS71" s="92"/>
      <c r="CT71" s="92"/>
      <c r="CU71" s="92"/>
      <c r="CV71" s="92"/>
      <c r="CW71" s="92"/>
      <c r="CX71" s="92"/>
      <c r="CY71" s="92"/>
      <c r="CZ71" s="92"/>
      <c r="DA71" s="92"/>
      <c r="DB71" s="92"/>
      <c r="DC71" s="92"/>
      <c r="DD71" s="92"/>
      <c r="DE71" s="92"/>
      <c r="DF71" s="92"/>
      <c r="DG71" s="92"/>
      <c r="DH71" s="92"/>
      <c r="DI71" s="92"/>
      <c r="DJ71" s="92"/>
      <c r="DK71" s="92"/>
      <c r="DL71" s="92"/>
      <c r="DM71" s="92"/>
      <c r="DN71" s="92"/>
      <c r="DO71" s="92"/>
      <c r="DP71" s="92"/>
      <c r="DQ71" s="92"/>
      <c r="DR71" s="92"/>
      <c r="DS71" s="92"/>
      <c r="DT71" s="92"/>
      <c r="DU71" s="92"/>
      <c r="DV71" s="92"/>
      <c r="DW71" s="92"/>
      <c r="DX71" s="92"/>
      <c r="DY71" s="92"/>
      <c r="DZ71" s="92"/>
      <c r="EA71" s="92"/>
      <c r="EB71" s="92"/>
      <c r="EC71" s="92"/>
      <c r="ED71" s="92"/>
      <c r="EE71" s="92"/>
      <c r="EF71" s="92"/>
      <c r="EG71" s="92"/>
      <c r="EH71" s="92"/>
      <c r="EI71" s="92"/>
      <c r="EJ71" s="92"/>
      <c r="EK71" s="92"/>
      <c r="EL71" s="92"/>
      <c r="EM71" s="92"/>
      <c r="EN71" s="92"/>
      <c r="EO71" s="92"/>
      <c r="EP71" s="92"/>
      <c r="EQ71" s="92"/>
      <c r="ER71" s="92"/>
      <c r="ES71" s="92"/>
      <c r="ET71" s="92"/>
      <c r="EU71" s="92"/>
      <c r="EV71" s="92"/>
      <c r="EW71" s="92"/>
      <c r="EX71" s="92"/>
      <c r="EY71" s="92"/>
      <c r="EZ71" s="92"/>
      <c r="FA71" s="92"/>
      <c r="FB71" s="92"/>
      <c r="FC71" s="92"/>
      <c r="FD71" s="92"/>
      <c r="FE71" s="92"/>
      <c r="FF71" s="92"/>
      <c r="FG71" s="92"/>
      <c r="FH71" s="92"/>
      <c r="FI71" s="92"/>
      <c r="FJ71" s="92"/>
      <c r="FK71" s="92"/>
      <c r="FL71" s="92"/>
      <c r="FM71" s="92"/>
      <c r="FN71" s="92"/>
      <c r="FO71" s="92"/>
      <c r="FP71" s="92"/>
      <c r="FQ71" s="92"/>
      <c r="FR71" s="92"/>
      <c r="FS71" s="92"/>
      <c r="FT71" s="92"/>
      <c r="FU71" s="92"/>
      <c r="FV71" s="92"/>
      <c r="FW71" s="92"/>
      <c r="FX71" s="92"/>
      <c r="FY71" s="92"/>
      <c r="FZ71" s="92"/>
      <c r="GA71" s="92"/>
      <c r="GB71" s="92"/>
      <c r="GC71" s="92"/>
      <c r="GD71" s="92"/>
      <c r="GE71" s="92"/>
      <c r="GF71" s="92"/>
      <c r="GG71" s="92"/>
      <c r="GH71" s="92"/>
      <c r="GI71" s="92"/>
      <c r="GJ71" s="92"/>
      <c r="GK71" s="92"/>
      <c r="GL71" s="92"/>
      <c r="GM71" s="92"/>
      <c r="GN71" s="92"/>
      <c r="GO71" s="92"/>
      <c r="GP71" s="92"/>
      <c r="GQ71" s="92"/>
      <c r="GR71" s="92"/>
      <c r="GS71" s="92"/>
      <c r="GT71" s="92"/>
      <c r="GU71" s="92"/>
      <c r="GV71" s="92"/>
      <c r="GW71" s="92"/>
      <c r="GX71" s="92"/>
      <c r="GY71" s="92"/>
      <c r="GZ71" s="92"/>
      <c r="HA71" s="92"/>
      <c r="HB71" s="92"/>
      <c r="HC71" s="92"/>
      <c r="HD71" s="92"/>
      <c r="HE71" s="92"/>
      <c r="HF71" s="92"/>
      <c r="HG71" s="92"/>
      <c r="HH71" s="92"/>
      <c r="HI71" s="92"/>
      <c r="HJ71" s="92"/>
      <c r="HK71" s="92"/>
    </row>
    <row r="72" spans="1:219" s="84" customFormat="1" ht="15">
      <c r="A72" s="111" t="s">
        <v>180</v>
      </c>
      <c r="B72" s="111" t="s">
        <v>169</v>
      </c>
      <c r="C72" s="111" t="s">
        <v>37</v>
      </c>
      <c r="D72" s="275">
        <v>6</v>
      </c>
      <c r="E72" s="246"/>
      <c r="F72" s="246">
        <f t="shared" si="1"/>
        <v>0</v>
      </c>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92"/>
      <c r="AL72" s="92"/>
      <c r="AM72" s="92"/>
      <c r="AN72" s="92"/>
      <c r="AO72" s="92"/>
      <c r="AP72" s="92"/>
      <c r="AQ72" s="92"/>
      <c r="AR72" s="92"/>
      <c r="AS72" s="92"/>
      <c r="AT72" s="92"/>
      <c r="AU72" s="92"/>
      <c r="AV72" s="92"/>
      <c r="AW72" s="92"/>
      <c r="AX72" s="92"/>
      <c r="AY72" s="92"/>
      <c r="AZ72" s="92"/>
      <c r="BA72" s="92"/>
      <c r="BB72" s="92"/>
      <c r="BC72" s="92"/>
      <c r="BD72" s="92"/>
      <c r="BE72" s="92"/>
      <c r="BF72" s="92"/>
      <c r="BG72" s="92"/>
      <c r="BH72" s="92"/>
      <c r="BI72" s="92"/>
      <c r="BJ72" s="92"/>
      <c r="BK72" s="92"/>
      <c r="BL72" s="92"/>
      <c r="BM72" s="92"/>
      <c r="BN72" s="92"/>
      <c r="BO72" s="92"/>
      <c r="BP72" s="92"/>
      <c r="BQ72" s="92"/>
      <c r="BR72" s="92"/>
      <c r="BS72" s="92"/>
      <c r="BT72" s="92"/>
      <c r="BU72" s="92"/>
      <c r="BV72" s="92"/>
      <c r="BW72" s="92"/>
      <c r="BX72" s="92"/>
      <c r="BY72" s="92"/>
      <c r="BZ72" s="92"/>
      <c r="CA72" s="92"/>
      <c r="CB72" s="92"/>
      <c r="CC72" s="92"/>
      <c r="CD72" s="92"/>
      <c r="CE72" s="92"/>
      <c r="CF72" s="92"/>
      <c r="CG72" s="92"/>
      <c r="CH72" s="92"/>
      <c r="CI72" s="92"/>
      <c r="CJ72" s="92"/>
      <c r="CK72" s="92"/>
      <c r="CL72" s="92"/>
      <c r="CM72" s="92"/>
      <c r="CN72" s="92"/>
      <c r="CO72" s="92"/>
      <c r="CP72" s="92"/>
      <c r="CQ72" s="92"/>
      <c r="CR72" s="92"/>
      <c r="CS72" s="92"/>
      <c r="CT72" s="92"/>
      <c r="CU72" s="92"/>
      <c r="CV72" s="92"/>
      <c r="CW72" s="92"/>
      <c r="CX72" s="92"/>
      <c r="CY72" s="92"/>
      <c r="CZ72" s="92"/>
      <c r="DA72" s="92"/>
      <c r="DB72" s="92"/>
      <c r="DC72" s="92"/>
      <c r="DD72" s="92"/>
      <c r="DE72" s="92"/>
      <c r="DF72" s="92"/>
      <c r="DG72" s="92"/>
      <c r="DH72" s="92"/>
      <c r="DI72" s="92"/>
      <c r="DJ72" s="92"/>
      <c r="DK72" s="92"/>
      <c r="DL72" s="92"/>
      <c r="DM72" s="92"/>
      <c r="DN72" s="92"/>
      <c r="DO72" s="92"/>
      <c r="DP72" s="92"/>
      <c r="DQ72" s="92"/>
      <c r="DR72" s="92"/>
      <c r="DS72" s="92"/>
      <c r="DT72" s="92"/>
      <c r="DU72" s="92"/>
      <c r="DV72" s="92"/>
      <c r="DW72" s="92"/>
      <c r="DX72" s="92"/>
      <c r="DY72" s="92"/>
      <c r="DZ72" s="92"/>
      <c r="EA72" s="92"/>
      <c r="EB72" s="92"/>
      <c r="EC72" s="92"/>
      <c r="ED72" s="92"/>
      <c r="EE72" s="92"/>
      <c r="EF72" s="92"/>
      <c r="EG72" s="92"/>
      <c r="EH72" s="92"/>
      <c r="EI72" s="92"/>
      <c r="EJ72" s="92"/>
      <c r="EK72" s="92"/>
      <c r="EL72" s="92"/>
      <c r="EM72" s="92"/>
      <c r="EN72" s="92"/>
      <c r="EO72" s="92"/>
      <c r="EP72" s="92"/>
      <c r="EQ72" s="92"/>
      <c r="ER72" s="92"/>
      <c r="ES72" s="92"/>
      <c r="ET72" s="92"/>
      <c r="EU72" s="92"/>
      <c r="EV72" s="92"/>
      <c r="EW72" s="92"/>
      <c r="EX72" s="92"/>
      <c r="EY72" s="92"/>
      <c r="EZ72" s="92"/>
      <c r="FA72" s="92"/>
      <c r="FB72" s="92"/>
      <c r="FC72" s="92"/>
      <c r="FD72" s="92"/>
      <c r="FE72" s="92"/>
      <c r="FF72" s="92"/>
      <c r="FG72" s="92"/>
      <c r="FH72" s="92"/>
      <c r="FI72" s="92"/>
      <c r="FJ72" s="92"/>
      <c r="FK72" s="92"/>
      <c r="FL72" s="92"/>
      <c r="FM72" s="92"/>
      <c r="FN72" s="92"/>
      <c r="FO72" s="92"/>
      <c r="FP72" s="92"/>
      <c r="FQ72" s="92"/>
      <c r="FR72" s="92"/>
      <c r="FS72" s="92"/>
      <c r="FT72" s="92"/>
      <c r="FU72" s="92"/>
      <c r="FV72" s="92"/>
      <c r="FW72" s="92"/>
      <c r="FX72" s="92"/>
      <c r="FY72" s="92"/>
      <c r="FZ72" s="92"/>
      <c r="GA72" s="92"/>
      <c r="GB72" s="92"/>
      <c r="GC72" s="92"/>
      <c r="GD72" s="92"/>
      <c r="GE72" s="92"/>
      <c r="GF72" s="92"/>
      <c r="GG72" s="92"/>
      <c r="GH72" s="92"/>
      <c r="GI72" s="92"/>
      <c r="GJ72" s="92"/>
      <c r="GK72" s="92"/>
      <c r="GL72" s="92"/>
      <c r="GM72" s="92"/>
      <c r="GN72" s="92"/>
      <c r="GO72" s="92"/>
      <c r="GP72" s="92"/>
      <c r="GQ72" s="92"/>
      <c r="GR72" s="92"/>
      <c r="GS72" s="92"/>
      <c r="GT72" s="92"/>
      <c r="GU72" s="92"/>
      <c r="GV72" s="92"/>
      <c r="GW72" s="92"/>
      <c r="GX72" s="92"/>
      <c r="GY72" s="92"/>
      <c r="GZ72" s="92"/>
      <c r="HA72" s="92"/>
      <c r="HB72" s="92"/>
      <c r="HC72" s="92"/>
      <c r="HD72" s="92"/>
      <c r="HE72" s="92"/>
      <c r="HF72" s="92"/>
      <c r="HG72" s="92"/>
      <c r="HH72" s="92"/>
      <c r="HI72" s="92"/>
      <c r="HJ72" s="92"/>
      <c r="HK72" s="92"/>
    </row>
    <row r="73" spans="1:219" s="84" customFormat="1" ht="15">
      <c r="A73" s="111" t="s">
        <v>181</v>
      </c>
      <c r="B73" s="111" t="s">
        <v>171</v>
      </c>
      <c r="C73" s="111" t="s">
        <v>37</v>
      </c>
      <c r="D73" s="275">
        <v>3</v>
      </c>
      <c r="E73" s="246"/>
      <c r="F73" s="246">
        <f t="shared" si="1"/>
        <v>0</v>
      </c>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92"/>
      <c r="AN73" s="92"/>
      <c r="AO73" s="92"/>
      <c r="AP73" s="92"/>
      <c r="AQ73" s="92"/>
      <c r="AR73" s="92"/>
      <c r="AS73" s="92"/>
      <c r="AT73" s="92"/>
      <c r="AU73" s="92"/>
      <c r="AV73" s="92"/>
      <c r="AW73" s="92"/>
      <c r="AX73" s="92"/>
      <c r="AY73" s="92"/>
      <c r="AZ73" s="92"/>
      <c r="BA73" s="92"/>
      <c r="BB73" s="92"/>
      <c r="BC73" s="92"/>
      <c r="BD73" s="92"/>
      <c r="BE73" s="92"/>
      <c r="BF73" s="92"/>
      <c r="BG73" s="92"/>
      <c r="BH73" s="92"/>
      <c r="BI73" s="92"/>
      <c r="BJ73" s="92"/>
      <c r="BK73" s="92"/>
      <c r="BL73" s="92"/>
      <c r="BM73" s="92"/>
      <c r="BN73" s="92"/>
      <c r="BO73" s="92"/>
      <c r="BP73" s="92"/>
      <c r="BQ73" s="92"/>
      <c r="BR73" s="92"/>
      <c r="BS73" s="92"/>
      <c r="BT73" s="92"/>
      <c r="BU73" s="92"/>
      <c r="BV73" s="92"/>
      <c r="BW73" s="92"/>
      <c r="BX73" s="92"/>
      <c r="BY73" s="92"/>
      <c r="BZ73" s="92"/>
      <c r="CA73" s="92"/>
      <c r="CB73" s="92"/>
      <c r="CC73" s="92"/>
      <c r="CD73" s="92"/>
      <c r="CE73" s="92"/>
      <c r="CF73" s="92"/>
      <c r="CG73" s="92"/>
      <c r="CH73" s="92"/>
      <c r="CI73" s="92"/>
      <c r="CJ73" s="92"/>
      <c r="CK73" s="92"/>
      <c r="CL73" s="92"/>
      <c r="CM73" s="92"/>
      <c r="CN73" s="92"/>
      <c r="CO73" s="92"/>
      <c r="CP73" s="92"/>
      <c r="CQ73" s="92"/>
      <c r="CR73" s="92"/>
      <c r="CS73" s="92"/>
      <c r="CT73" s="92"/>
      <c r="CU73" s="92"/>
      <c r="CV73" s="92"/>
      <c r="CW73" s="92"/>
      <c r="CX73" s="92"/>
      <c r="CY73" s="92"/>
      <c r="CZ73" s="92"/>
      <c r="DA73" s="92"/>
      <c r="DB73" s="92"/>
      <c r="DC73" s="92"/>
      <c r="DD73" s="92"/>
      <c r="DE73" s="92"/>
      <c r="DF73" s="92"/>
      <c r="DG73" s="92"/>
      <c r="DH73" s="92"/>
      <c r="DI73" s="92"/>
      <c r="DJ73" s="92"/>
      <c r="DK73" s="92"/>
      <c r="DL73" s="92"/>
      <c r="DM73" s="92"/>
      <c r="DN73" s="92"/>
      <c r="DO73" s="92"/>
      <c r="DP73" s="92"/>
      <c r="DQ73" s="92"/>
      <c r="DR73" s="92"/>
      <c r="DS73" s="92"/>
      <c r="DT73" s="92"/>
      <c r="DU73" s="92"/>
      <c r="DV73" s="92"/>
      <c r="DW73" s="92"/>
      <c r="DX73" s="92"/>
      <c r="DY73" s="92"/>
      <c r="DZ73" s="92"/>
      <c r="EA73" s="92"/>
      <c r="EB73" s="92"/>
      <c r="EC73" s="92"/>
      <c r="ED73" s="92"/>
      <c r="EE73" s="92"/>
      <c r="EF73" s="92"/>
      <c r="EG73" s="92"/>
      <c r="EH73" s="92"/>
      <c r="EI73" s="92"/>
      <c r="EJ73" s="92"/>
      <c r="EK73" s="92"/>
      <c r="EL73" s="92"/>
      <c r="EM73" s="92"/>
      <c r="EN73" s="92"/>
      <c r="EO73" s="92"/>
      <c r="EP73" s="92"/>
      <c r="EQ73" s="92"/>
      <c r="ER73" s="92"/>
      <c r="ES73" s="92"/>
      <c r="ET73" s="92"/>
      <c r="EU73" s="92"/>
      <c r="EV73" s="92"/>
      <c r="EW73" s="92"/>
      <c r="EX73" s="92"/>
      <c r="EY73" s="92"/>
      <c r="EZ73" s="92"/>
      <c r="FA73" s="92"/>
      <c r="FB73" s="92"/>
      <c r="FC73" s="92"/>
      <c r="FD73" s="92"/>
      <c r="FE73" s="92"/>
      <c r="FF73" s="92"/>
      <c r="FG73" s="92"/>
      <c r="FH73" s="92"/>
      <c r="FI73" s="92"/>
      <c r="FJ73" s="92"/>
      <c r="FK73" s="92"/>
      <c r="FL73" s="92"/>
      <c r="FM73" s="92"/>
      <c r="FN73" s="92"/>
      <c r="FO73" s="92"/>
      <c r="FP73" s="92"/>
      <c r="FQ73" s="92"/>
      <c r="FR73" s="92"/>
      <c r="FS73" s="92"/>
      <c r="FT73" s="92"/>
      <c r="FU73" s="92"/>
      <c r="FV73" s="92"/>
      <c r="FW73" s="92"/>
      <c r="FX73" s="92"/>
      <c r="FY73" s="92"/>
      <c r="FZ73" s="92"/>
      <c r="GA73" s="92"/>
      <c r="GB73" s="92"/>
      <c r="GC73" s="92"/>
      <c r="GD73" s="92"/>
      <c r="GE73" s="92"/>
      <c r="GF73" s="92"/>
      <c r="GG73" s="92"/>
      <c r="GH73" s="92"/>
      <c r="GI73" s="92"/>
      <c r="GJ73" s="92"/>
      <c r="GK73" s="92"/>
      <c r="GL73" s="92"/>
      <c r="GM73" s="92"/>
      <c r="GN73" s="92"/>
      <c r="GO73" s="92"/>
      <c r="GP73" s="92"/>
      <c r="GQ73" s="92"/>
      <c r="GR73" s="92"/>
      <c r="GS73" s="92"/>
      <c r="GT73" s="92"/>
      <c r="GU73" s="92"/>
      <c r="GV73" s="92"/>
      <c r="GW73" s="92"/>
      <c r="GX73" s="92"/>
      <c r="GY73" s="92"/>
      <c r="GZ73" s="92"/>
      <c r="HA73" s="92"/>
      <c r="HB73" s="92"/>
      <c r="HC73" s="92"/>
      <c r="HD73" s="92"/>
      <c r="HE73" s="92"/>
      <c r="HF73" s="92"/>
      <c r="HG73" s="92"/>
      <c r="HH73" s="92"/>
      <c r="HI73" s="92"/>
      <c r="HJ73" s="92"/>
      <c r="HK73" s="92"/>
    </row>
    <row r="74" spans="1:219" s="84" customFormat="1" ht="15">
      <c r="A74" s="219"/>
      <c r="B74" s="110"/>
      <c r="C74" s="240"/>
      <c r="D74" s="271"/>
      <c r="E74" s="241" t="s">
        <v>43</v>
      </c>
      <c r="F74" s="241">
        <f>SUM(F61:F73)</f>
        <v>0</v>
      </c>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c r="AL74" s="92"/>
      <c r="AM74" s="92"/>
      <c r="AN74" s="92"/>
      <c r="AO74" s="92"/>
      <c r="AP74" s="92"/>
      <c r="AQ74" s="92"/>
      <c r="AR74" s="92"/>
      <c r="AS74" s="92"/>
      <c r="AT74" s="92"/>
      <c r="AU74" s="92"/>
      <c r="AV74" s="92"/>
      <c r="AW74" s="92"/>
      <c r="AX74" s="92"/>
      <c r="AY74" s="92"/>
      <c r="AZ74" s="92"/>
      <c r="BA74" s="92"/>
      <c r="BB74" s="92"/>
      <c r="BC74" s="92"/>
      <c r="BD74" s="92"/>
      <c r="BE74" s="92"/>
      <c r="BF74" s="92"/>
      <c r="BG74" s="92"/>
      <c r="BH74" s="92"/>
      <c r="BI74" s="92"/>
      <c r="BJ74" s="92"/>
      <c r="BK74" s="92"/>
      <c r="BL74" s="92"/>
      <c r="BM74" s="92"/>
      <c r="BN74" s="92"/>
      <c r="BO74" s="92"/>
      <c r="BP74" s="92"/>
      <c r="BQ74" s="92"/>
      <c r="BR74" s="92"/>
      <c r="BS74" s="92"/>
      <c r="BT74" s="92"/>
      <c r="BU74" s="92"/>
      <c r="BV74" s="92"/>
      <c r="BW74" s="92"/>
      <c r="BX74" s="92"/>
      <c r="BY74" s="92"/>
      <c r="BZ74" s="92"/>
      <c r="CA74" s="92"/>
      <c r="CB74" s="92"/>
      <c r="CC74" s="92"/>
      <c r="CD74" s="92"/>
      <c r="CE74" s="92"/>
      <c r="CF74" s="92"/>
      <c r="CG74" s="92"/>
      <c r="CH74" s="92"/>
      <c r="CI74" s="92"/>
      <c r="CJ74" s="92"/>
      <c r="CK74" s="92"/>
      <c r="CL74" s="92"/>
      <c r="CM74" s="92"/>
      <c r="CN74" s="92"/>
      <c r="CO74" s="92"/>
      <c r="CP74" s="92"/>
      <c r="CQ74" s="92"/>
      <c r="CR74" s="92"/>
      <c r="CS74" s="92"/>
      <c r="CT74" s="92"/>
      <c r="CU74" s="92"/>
      <c r="CV74" s="92"/>
      <c r="CW74" s="92"/>
      <c r="CX74" s="92"/>
      <c r="CY74" s="92"/>
      <c r="CZ74" s="92"/>
      <c r="DA74" s="92"/>
      <c r="DB74" s="92"/>
      <c r="DC74" s="92"/>
      <c r="DD74" s="92"/>
      <c r="DE74" s="92"/>
      <c r="DF74" s="92"/>
      <c r="DG74" s="92"/>
      <c r="DH74" s="92"/>
      <c r="DI74" s="92"/>
      <c r="DJ74" s="92"/>
      <c r="DK74" s="92"/>
      <c r="DL74" s="92"/>
      <c r="DM74" s="92"/>
      <c r="DN74" s="92"/>
      <c r="DO74" s="92"/>
      <c r="DP74" s="92"/>
      <c r="DQ74" s="92"/>
      <c r="DR74" s="92"/>
      <c r="DS74" s="92"/>
      <c r="DT74" s="92"/>
      <c r="DU74" s="92"/>
      <c r="DV74" s="92"/>
      <c r="DW74" s="92"/>
      <c r="DX74" s="92"/>
      <c r="DY74" s="92"/>
      <c r="DZ74" s="92"/>
      <c r="EA74" s="92"/>
      <c r="EB74" s="92"/>
      <c r="EC74" s="92"/>
      <c r="ED74" s="92"/>
      <c r="EE74" s="92"/>
      <c r="EF74" s="92"/>
      <c r="EG74" s="92"/>
      <c r="EH74" s="92"/>
      <c r="EI74" s="92"/>
      <c r="EJ74" s="92"/>
      <c r="EK74" s="92"/>
      <c r="EL74" s="92"/>
      <c r="EM74" s="92"/>
      <c r="EN74" s="92"/>
      <c r="EO74" s="92"/>
      <c r="EP74" s="92"/>
      <c r="EQ74" s="92"/>
      <c r="ER74" s="92"/>
      <c r="ES74" s="92"/>
      <c r="ET74" s="92"/>
      <c r="EU74" s="92"/>
      <c r="EV74" s="92"/>
      <c r="EW74" s="92"/>
      <c r="EX74" s="92"/>
      <c r="EY74" s="92"/>
      <c r="EZ74" s="92"/>
      <c r="FA74" s="92"/>
      <c r="FB74" s="92"/>
      <c r="FC74" s="92"/>
      <c r="FD74" s="92"/>
      <c r="FE74" s="92"/>
      <c r="FF74" s="92"/>
      <c r="FG74" s="92"/>
      <c r="FH74" s="92"/>
      <c r="FI74" s="92"/>
      <c r="FJ74" s="92"/>
      <c r="FK74" s="92"/>
      <c r="FL74" s="92"/>
      <c r="FM74" s="92"/>
      <c r="FN74" s="92"/>
      <c r="FO74" s="92"/>
      <c r="FP74" s="92"/>
      <c r="FQ74" s="92"/>
      <c r="FR74" s="92"/>
      <c r="FS74" s="92"/>
      <c r="FT74" s="92"/>
      <c r="FU74" s="92"/>
      <c r="FV74" s="92"/>
      <c r="FW74" s="92"/>
      <c r="FX74" s="92"/>
      <c r="FY74" s="92"/>
      <c r="FZ74" s="92"/>
      <c r="GA74" s="92"/>
      <c r="GB74" s="92"/>
      <c r="GC74" s="92"/>
      <c r="GD74" s="92"/>
      <c r="GE74" s="92"/>
      <c r="GF74" s="92"/>
      <c r="GG74" s="92"/>
      <c r="GH74" s="92"/>
      <c r="GI74" s="92"/>
      <c r="GJ74" s="92"/>
      <c r="GK74" s="92"/>
      <c r="GL74" s="92"/>
      <c r="GM74" s="92"/>
      <c r="GN74" s="92"/>
      <c r="GO74" s="92"/>
      <c r="GP74" s="92"/>
      <c r="GQ74" s="92"/>
      <c r="GR74" s="92"/>
      <c r="GS74" s="92"/>
      <c r="GT74" s="92"/>
      <c r="GU74" s="92"/>
      <c r="GV74" s="92"/>
      <c r="GW74" s="92"/>
      <c r="GX74" s="92"/>
      <c r="GY74" s="92"/>
      <c r="GZ74" s="92"/>
      <c r="HA74" s="92"/>
      <c r="HB74" s="92"/>
      <c r="HC74" s="92"/>
      <c r="HD74" s="92"/>
      <c r="HE74" s="92"/>
      <c r="HF74" s="92"/>
      <c r="HG74" s="92"/>
      <c r="HH74" s="92"/>
      <c r="HI74" s="92"/>
      <c r="HJ74" s="92"/>
      <c r="HK74" s="92"/>
    </row>
    <row r="75" spans="1:219" s="84" customFormat="1" ht="15">
      <c r="A75" s="219"/>
      <c r="B75" s="110"/>
      <c r="C75" s="240"/>
      <c r="D75" s="271"/>
      <c r="E75" s="241"/>
      <c r="F75" s="241"/>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c r="AN75" s="92"/>
      <c r="AO75" s="92"/>
      <c r="AP75" s="92"/>
      <c r="AQ75" s="92"/>
      <c r="AR75" s="92"/>
      <c r="AS75" s="92"/>
      <c r="AT75" s="92"/>
      <c r="AU75" s="92"/>
      <c r="AV75" s="92"/>
      <c r="AW75" s="92"/>
      <c r="AX75" s="92"/>
      <c r="AY75" s="92"/>
      <c r="AZ75" s="92"/>
      <c r="BA75" s="92"/>
      <c r="BB75" s="92"/>
      <c r="BC75" s="92"/>
      <c r="BD75" s="92"/>
      <c r="BE75" s="92"/>
      <c r="BF75" s="92"/>
      <c r="BG75" s="92"/>
      <c r="BH75" s="92"/>
      <c r="BI75" s="92"/>
      <c r="BJ75" s="92"/>
      <c r="BK75" s="92"/>
      <c r="BL75" s="92"/>
      <c r="BM75" s="92"/>
      <c r="BN75" s="92"/>
      <c r="BO75" s="92"/>
      <c r="BP75" s="92"/>
      <c r="BQ75" s="92"/>
      <c r="BR75" s="92"/>
      <c r="BS75" s="92"/>
      <c r="BT75" s="92"/>
      <c r="BU75" s="92"/>
      <c r="BV75" s="92"/>
      <c r="BW75" s="92"/>
      <c r="BX75" s="92"/>
      <c r="BY75" s="92"/>
      <c r="BZ75" s="92"/>
      <c r="CA75" s="92"/>
      <c r="CB75" s="92"/>
      <c r="CC75" s="92"/>
      <c r="CD75" s="92"/>
      <c r="CE75" s="92"/>
      <c r="CF75" s="92"/>
      <c r="CG75" s="92"/>
      <c r="CH75" s="92"/>
      <c r="CI75" s="92"/>
      <c r="CJ75" s="92"/>
      <c r="CK75" s="92"/>
      <c r="CL75" s="92"/>
      <c r="CM75" s="92"/>
      <c r="CN75" s="92"/>
      <c r="CO75" s="92"/>
      <c r="CP75" s="92"/>
      <c r="CQ75" s="92"/>
      <c r="CR75" s="92"/>
      <c r="CS75" s="92"/>
      <c r="CT75" s="92"/>
      <c r="CU75" s="92"/>
      <c r="CV75" s="92"/>
      <c r="CW75" s="92"/>
      <c r="CX75" s="92"/>
      <c r="CY75" s="92"/>
      <c r="CZ75" s="92"/>
      <c r="DA75" s="92"/>
      <c r="DB75" s="92"/>
      <c r="DC75" s="92"/>
      <c r="DD75" s="92"/>
      <c r="DE75" s="92"/>
      <c r="DF75" s="92"/>
      <c r="DG75" s="92"/>
      <c r="DH75" s="92"/>
      <c r="DI75" s="92"/>
      <c r="DJ75" s="92"/>
      <c r="DK75" s="92"/>
      <c r="DL75" s="92"/>
      <c r="DM75" s="92"/>
      <c r="DN75" s="92"/>
      <c r="DO75" s="92"/>
      <c r="DP75" s="92"/>
      <c r="DQ75" s="92"/>
      <c r="DR75" s="92"/>
      <c r="DS75" s="92"/>
      <c r="DT75" s="92"/>
      <c r="DU75" s="92"/>
      <c r="DV75" s="92"/>
      <c r="DW75" s="92"/>
      <c r="DX75" s="92"/>
      <c r="DY75" s="92"/>
      <c r="DZ75" s="92"/>
      <c r="EA75" s="92"/>
      <c r="EB75" s="92"/>
      <c r="EC75" s="92"/>
      <c r="ED75" s="92"/>
      <c r="EE75" s="92"/>
      <c r="EF75" s="92"/>
      <c r="EG75" s="92"/>
      <c r="EH75" s="92"/>
      <c r="EI75" s="92"/>
      <c r="EJ75" s="92"/>
      <c r="EK75" s="92"/>
      <c r="EL75" s="92"/>
      <c r="EM75" s="92"/>
      <c r="EN75" s="92"/>
      <c r="EO75" s="92"/>
      <c r="EP75" s="92"/>
      <c r="EQ75" s="92"/>
      <c r="ER75" s="92"/>
      <c r="ES75" s="92"/>
      <c r="ET75" s="92"/>
      <c r="EU75" s="92"/>
      <c r="EV75" s="92"/>
      <c r="EW75" s="92"/>
      <c r="EX75" s="92"/>
      <c r="EY75" s="92"/>
      <c r="EZ75" s="92"/>
      <c r="FA75" s="92"/>
      <c r="FB75" s="92"/>
      <c r="FC75" s="92"/>
      <c r="FD75" s="92"/>
      <c r="FE75" s="92"/>
      <c r="FF75" s="92"/>
      <c r="FG75" s="92"/>
      <c r="FH75" s="92"/>
      <c r="FI75" s="92"/>
      <c r="FJ75" s="92"/>
      <c r="FK75" s="92"/>
      <c r="FL75" s="92"/>
      <c r="FM75" s="92"/>
      <c r="FN75" s="92"/>
      <c r="FO75" s="92"/>
      <c r="FP75" s="92"/>
      <c r="FQ75" s="92"/>
      <c r="FR75" s="92"/>
      <c r="FS75" s="92"/>
      <c r="FT75" s="92"/>
      <c r="FU75" s="92"/>
      <c r="FV75" s="92"/>
      <c r="FW75" s="92"/>
      <c r="FX75" s="92"/>
      <c r="FY75" s="92"/>
      <c r="FZ75" s="92"/>
      <c r="GA75" s="92"/>
      <c r="GB75" s="92"/>
      <c r="GC75" s="92"/>
      <c r="GD75" s="92"/>
      <c r="GE75" s="92"/>
      <c r="GF75" s="92"/>
      <c r="GG75" s="92"/>
      <c r="GH75" s="92"/>
      <c r="GI75" s="92"/>
      <c r="GJ75" s="92"/>
      <c r="GK75" s="92"/>
      <c r="GL75" s="92"/>
      <c r="GM75" s="92"/>
      <c r="GN75" s="92"/>
      <c r="GO75" s="92"/>
      <c r="GP75" s="92"/>
      <c r="GQ75" s="92"/>
      <c r="GR75" s="92"/>
      <c r="GS75" s="92"/>
      <c r="GT75" s="92"/>
      <c r="GU75" s="92"/>
      <c r="GV75" s="92"/>
      <c r="GW75" s="92"/>
      <c r="GX75" s="92"/>
      <c r="GY75" s="92"/>
      <c r="GZ75" s="92"/>
      <c r="HA75" s="92"/>
      <c r="HB75" s="92"/>
      <c r="HC75" s="92"/>
      <c r="HD75" s="92"/>
      <c r="HE75" s="92"/>
      <c r="HF75" s="92"/>
      <c r="HG75" s="92"/>
      <c r="HH75" s="92"/>
      <c r="HI75" s="92"/>
      <c r="HJ75" s="92"/>
      <c r="HK75" s="92"/>
    </row>
    <row r="76" spans="1:219" s="84" customFormat="1" ht="15">
      <c r="A76" s="132">
        <v>8</v>
      </c>
      <c r="B76" s="204" t="s">
        <v>132</v>
      </c>
      <c r="C76" s="204"/>
      <c r="D76" s="273"/>
      <c r="E76" s="236"/>
      <c r="F76" s="236"/>
      <c r="G76" s="92"/>
      <c r="H76" s="92"/>
      <c r="I76" s="92"/>
      <c r="J76" s="92"/>
      <c r="K76" s="92"/>
      <c r="L76" s="92"/>
      <c r="M76" s="92"/>
      <c r="N76" s="92"/>
      <c r="O76" s="92"/>
      <c r="P76" s="92"/>
      <c r="Q76" s="92"/>
      <c r="R76" s="92"/>
      <c r="S76" s="92"/>
      <c r="T76" s="92"/>
      <c r="U76" s="92"/>
      <c r="V76" s="92"/>
      <c r="W76" s="92"/>
      <c r="X76" s="92"/>
      <c r="Y76" s="92"/>
      <c r="Z76" s="92"/>
      <c r="AA76" s="92"/>
      <c r="AB76" s="92"/>
      <c r="AC76" s="92"/>
      <c r="AD76" s="92"/>
      <c r="AE76" s="92"/>
      <c r="AF76" s="92"/>
      <c r="AG76" s="92"/>
      <c r="AH76" s="92"/>
      <c r="AI76" s="92"/>
      <c r="AJ76" s="92"/>
      <c r="AK76" s="92"/>
      <c r="AL76" s="92"/>
      <c r="AM76" s="92"/>
      <c r="AN76" s="92"/>
      <c r="AO76" s="92"/>
      <c r="AP76" s="92"/>
      <c r="AQ76" s="92"/>
      <c r="AR76" s="92"/>
      <c r="AS76" s="92"/>
      <c r="AT76" s="92"/>
      <c r="AU76" s="92"/>
      <c r="AV76" s="92"/>
      <c r="AW76" s="92"/>
      <c r="AX76" s="92"/>
      <c r="AY76" s="92"/>
      <c r="AZ76" s="92"/>
      <c r="BA76" s="92"/>
      <c r="BB76" s="92"/>
      <c r="BC76" s="92"/>
      <c r="BD76" s="92"/>
      <c r="BE76" s="92"/>
      <c r="BF76" s="92"/>
      <c r="BG76" s="92"/>
      <c r="BH76" s="92"/>
      <c r="BI76" s="92"/>
      <c r="BJ76" s="92"/>
      <c r="BK76" s="92"/>
      <c r="BL76" s="92"/>
      <c r="BM76" s="92"/>
      <c r="BN76" s="92"/>
      <c r="BO76" s="92"/>
      <c r="BP76" s="92"/>
      <c r="BQ76" s="92"/>
      <c r="BR76" s="92"/>
      <c r="BS76" s="92"/>
      <c r="BT76" s="92"/>
      <c r="BU76" s="92"/>
      <c r="BV76" s="92"/>
      <c r="BW76" s="92"/>
      <c r="BX76" s="92"/>
      <c r="BY76" s="92"/>
      <c r="BZ76" s="92"/>
      <c r="CA76" s="92"/>
      <c r="CB76" s="92"/>
      <c r="CC76" s="92"/>
      <c r="CD76" s="92"/>
      <c r="CE76" s="92"/>
      <c r="CF76" s="92"/>
      <c r="CG76" s="92"/>
      <c r="CH76" s="92"/>
      <c r="CI76" s="92"/>
      <c r="CJ76" s="92"/>
      <c r="CK76" s="92"/>
      <c r="CL76" s="92"/>
      <c r="CM76" s="92"/>
      <c r="CN76" s="92"/>
      <c r="CO76" s="92"/>
      <c r="CP76" s="92"/>
      <c r="CQ76" s="92"/>
      <c r="CR76" s="92"/>
      <c r="CS76" s="92"/>
      <c r="CT76" s="92"/>
      <c r="CU76" s="92"/>
      <c r="CV76" s="92"/>
      <c r="CW76" s="92"/>
      <c r="CX76" s="92"/>
      <c r="CY76" s="92"/>
      <c r="CZ76" s="92"/>
      <c r="DA76" s="92"/>
      <c r="DB76" s="92"/>
      <c r="DC76" s="92"/>
      <c r="DD76" s="92"/>
      <c r="DE76" s="92"/>
      <c r="DF76" s="92"/>
      <c r="DG76" s="92"/>
      <c r="DH76" s="92"/>
      <c r="DI76" s="92"/>
      <c r="DJ76" s="92"/>
      <c r="DK76" s="92"/>
      <c r="DL76" s="92"/>
      <c r="DM76" s="92"/>
      <c r="DN76" s="92"/>
      <c r="DO76" s="92"/>
      <c r="DP76" s="92"/>
      <c r="DQ76" s="92"/>
      <c r="DR76" s="92"/>
      <c r="DS76" s="92"/>
      <c r="DT76" s="92"/>
      <c r="DU76" s="92"/>
      <c r="DV76" s="92"/>
      <c r="DW76" s="92"/>
      <c r="DX76" s="92"/>
      <c r="DY76" s="92"/>
      <c r="DZ76" s="92"/>
      <c r="EA76" s="92"/>
      <c r="EB76" s="92"/>
      <c r="EC76" s="92"/>
      <c r="ED76" s="92"/>
      <c r="EE76" s="92"/>
      <c r="EF76" s="92"/>
      <c r="EG76" s="92"/>
      <c r="EH76" s="92"/>
      <c r="EI76" s="92"/>
      <c r="EJ76" s="92"/>
      <c r="EK76" s="92"/>
      <c r="EL76" s="92"/>
      <c r="EM76" s="92"/>
      <c r="EN76" s="92"/>
      <c r="EO76" s="92"/>
      <c r="EP76" s="92"/>
      <c r="EQ76" s="92"/>
      <c r="ER76" s="92"/>
      <c r="ES76" s="92"/>
      <c r="ET76" s="92"/>
      <c r="EU76" s="92"/>
      <c r="EV76" s="92"/>
      <c r="EW76" s="92"/>
      <c r="EX76" s="92"/>
      <c r="EY76" s="92"/>
      <c r="EZ76" s="92"/>
      <c r="FA76" s="92"/>
      <c r="FB76" s="92"/>
      <c r="FC76" s="92"/>
      <c r="FD76" s="92"/>
      <c r="FE76" s="92"/>
      <c r="FF76" s="92"/>
      <c r="FG76" s="92"/>
      <c r="FH76" s="92"/>
      <c r="FI76" s="92"/>
      <c r="FJ76" s="92"/>
      <c r="FK76" s="92"/>
      <c r="FL76" s="92"/>
      <c r="FM76" s="92"/>
      <c r="FN76" s="92"/>
      <c r="FO76" s="92"/>
      <c r="FP76" s="92"/>
      <c r="FQ76" s="92"/>
      <c r="FR76" s="92"/>
      <c r="FS76" s="92"/>
      <c r="FT76" s="92"/>
      <c r="FU76" s="92"/>
      <c r="FV76" s="92"/>
      <c r="FW76" s="92"/>
      <c r="FX76" s="92"/>
      <c r="FY76" s="92"/>
      <c r="FZ76" s="92"/>
      <c r="GA76" s="92"/>
      <c r="GB76" s="92"/>
      <c r="GC76" s="92"/>
      <c r="GD76" s="92"/>
      <c r="GE76" s="92"/>
      <c r="GF76" s="92"/>
      <c r="GG76" s="92"/>
      <c r="GH76" s="92"/>
      <c r="GI76" s="92"/>
      <c r="GJ76" s="92"/>
      <c r="GK76" s="92"/>
      <c r="GL76" s="92"/>
      <c r="GM76" s="92"/>
      <c r="GN76" s="92"/>
      <c r="GO76" s="92"/>
      <c r="GP76" s="92"/>
      <c r="GQ76" s="92"/>
      <c r="GR76" s="92"/>
      <c r="GS76" s="92"/>
      <c r="GT76" s="92"/>
      <c r="GU76" s="92"/>
      <c r="GV76" s="92"/>
      <c r="GW76" s="92"/>
      <c r="GX76" s="92"/>
      <c r="GY76" s="92"/>
      <c r="GZ76" s="92"/>
      <c r="HA76" s="92"/>
      <c r="HB76" s="92"/>
      <c r="HC76" s="92"/>
      <c r="HD76" s="92"/>
      <c r="HE76" s="92"/>
      <c r="HF76" s="92"/>
      <c r="HG76" s="92"/>
      <c r="HH76" s="92"/>
      <c r="HI76" s="92"/>
      <c r="HJ76" s="92"/>
      <c r="HK76" s="92"/>
    </row>
    <row r="77" spans="1:219" s="84" customFormat="1" ht="45">
      <c r="A77" s="221" t="s">
        <v>133</v>
      </c>
      <c r="B77" s="141" t="s">
        <v>187</v>
      </c>
      <c r="C77" s="237" t="s">
        <v>37</v>
      </c>
      <c r="D77" s="273">
        <v>2</v>
      </c>
      <c r="E77" s="238"/>
      <c r="F77" s="238">
        <f>ROUND(D77*E77,2)</f>
        <v>0</v>
      </c>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2"/>
      <c r="AK77" s="92"/>
      <c r="AL77" s="92"/>
      <c r="AM77" s="92"/>
      <c r="AN77" s="92"/>
      <c r="AO77" s="92"/>
      <c r="AP77" s="92"/>
      <c r="AQ77" s="92"/>
      <c r="AR77" s="92"/>
      <c r="AS77" s="92"/>
      <c r="AT77" s="92"/>
      <c r="AU77" s="92"/>
      <c r="AV77" s="92"/>
      <c r="AW77" s="92"/>
      <c r="AX77" s="92"/>
      <c r="AY77" s="92"/>
      <c r="AZ77" s="92"/>
      <c r="BA77" s="92"/>
      <c r="BB77" s="92"/>
      <c r="BC77" s="92"/>
      <c r="BD77" s="92"/>
      <c r="BE77" s="92"/>
      <c r="BF77" s="92"/>
      <c r="BG77" s="92"/>
      <c r="BH77" s="92"/>
      <c r="BI77" s="92"/>
      <c r="BJ77" s="92"/>
      <c r="BK77" s="92"/>
      <c r="BL77" s="92"/>
      <c r="BM77" s="92"/>
      <c r="BN77" s="92"/>
      <c r="BO77" s="92"/>
      <c r="BP77" s="92"/>
      <c r="BQ77" s="92"/>
      <c r="BR77" s="92"/>
      <c r="BS77" s="92"/>
      <c r="BT77" s="92"/>
      <c r="BU77" s="92"/>
      <c r="BV77" s="92"/>
      <c r="BW77" s="92"/>
      <c r="BX77" s="92"/>
      <c r="BY77" s="92"/>
      <c r="BZ77" s="92"/>
      <c r="CA77" s="92"/>
      <c r="CB77" s="92"/>
      <c r="CC77" s="92"/>
      <c r="CD77" s="92"/>
      <c r="CE77" s="92"/>
      <c r="CF77" s="92"/>
      <c r="CG77" s="92"/>
      <c r="CH77" s="92"/>
      <c r="CI77" s="92"/>
      <c r="CJ77" s="92"/>
      <c r="CK77" s="92"/>
      <c r="CL77" s="92"/>
      <c r="CM77" s="92"/>
      <c r="CN77" s="92"/>
      <c r="CO77" s="92"/>
      <c r="CP77" s="92"/>
      <c r="CQ77" s="92"/>
      <c r="CR77" s="92"/>
      <c r="CS77" s="92"/>
      <c r="CT77" s="92"/>
      <c r="CU77" s="92"/>
      <c r="CV77" s="92"/>
      <c r="CW77" s="92"/>
      <c r="CX77" s="92"/>
      <c r="CY77" s="92"/>
      <c r="CZ77" s="92"/>
      <c r="DA77" s="92"/>
      <c r="DB77" s="92"/>
      <c r="DC77" s="92"/>
      <c r="DD77" s="92"/>
      <c r="DE77" s="92"/>
      <c r="DF77" s="92"/>
      <c r="DG77" s="92"/>
      <c r="DH77" s="92"/>
      <c r="DI77" s="92"/>
      <c r="DJ77" s="92"/>
      <c r="DK77" s="92"/>
      <c r="DL77" s="92"/>
      <c r="DM77" s="92"/>
      <c r="DN77" s="92"/>
      <c r="DO77" s="92"/>
      <c r="DP77" s="92"/>
      <c r="DQ77" s="92"/>
      <c r="DR77" s="92"/>
      <c r="DS77" s="92"/>
      <c r="DT77" s="92"/>
      <c r="DU77" s="92"/>
      <c r="DV77" s="92"/>
      <c r="DW77" s="92"/>
      <c r="DX77" s="92"/>
      <c r="DY77" s="92"/>
      <c r="DZ77" s="92"/>
      <c r="EA77" s="92"/>
      <c r="EB77" s="92"/>
      <c r="EC77" s="92"/>
      <c r="ED77" s="92"/>
      <c r="EE77" s="92"/>
      <c r="EF77" s="92"/>
      <c r="EG77" s="92"/>
      <c r="EH77" s="92"/>
      <c r="EI77" s="92"/>
      <c r="EJ77" s="92"/>
      <c r="EK77" s="92"/>
      <c r="EL77" s="92"/>
      <c r="EM77" s="92"/>
      <c r="EN77" s="92"/>
      <c r="EO77" s="92"/>
      <c r="EP77" s="92"/>
      <c r="EQ77" s="92"/>
      <c r="ER77" s="92"/>
      <c r="ES77" s="92"/>
      <c r="ET77" s="92"/>
      <c r="EU77" s="92"/>
      <c r="EV77" s="92"/>
      <c r="EW77" s="92"/>
      <c r="EX77" s="92"/>
      <c r="EY77" s="92"/>
      <c r="EZ77" s="92"/>
      <c r="FA77" s="92"/>
      <c r="FB77" s="92"/>
      <c r="FC77" s="92"/>
      <c r="FD77" s="92"/>
      <c r="FE77" s="92"/>
      <c r="FF77" s="92"/>
      <c r="FG77" s="92"/>
      <c r="FH77" s="92"/>
      <c r="FI77" s="92"/>
      <c r="FJ77" s="92"/>
      <c r="FK77" s="92"/>
      <c r="FL77" s="92"/>
      <c r="FM77" s="92"/>
      <c r="FN77" s="92"/>
      <c r="FO77" s="92"/>
      <c r="FP77" s="92"/>
      <c r="FQ77" s="92"/>
      <c r="FR77" s="92"/>
      <c r="FS77" s="92"/>
      <c r="FT77" s="92"/>
      <c r="FU77" s="92"/>
      <c r="FV77" s="92"/>
      <c r="FW77" s="92"/>
      <c r="FX77" s="92"/>
      <c r="FY77" s="92"/>
      <c r="FZ77" s="92"/>
      <c r="GA77" s="92"/>
      <c r="GB77" s="92"/>
      <c r="GC77" s="92"/>
      <c r="GD77" s="92"/>
      <c r="GE77" s="92"/>
      <c r="GF77" s="92"/>
      <c r="GG77" s="92"/>
      <c r="GH77" s="92"/>
      <c r="GI77" s="92"/>
      <c r="GJ77" s="92"/>
      <c r="GK77" s="92"/>
      <c r="GL77" s="92"/>
      <c r="GM77" s="92"/>
      <c r="GN77" s="92"/>
      <c r="GO77" s="92"/>
      <c r="GP77" s="92"/>
      <c r="GQ77" s="92"/>
      <c r="GR77" s="92"/>
      <c r="GS77" s="92"/>
      <c r="GT77" s="92"/>
      <c r="GU77" s="92"/>
      <c r="GV77" s="92"/>
      <c r="GW77" s="92"/>
      <c r="GX77" s="92"/>
      <c r="GY77" s="92"/>
      <c r="GZ77" s="92"/>
      <c r="HA77" s="92"/>
      <c r="HB77" s="92"/>
      <c r="HC77" s="92"/>
      <c r="HD77" s="92"/>
      <c r="HE77" s="92"/>
      <c r="HF77" s="92"/>
      <c r="HG77" s="92"/>
      <c r="HH77" s="92"/>
      <c r="HI77" s="92"/>
      <c r="HJ77" s="92"/>
      <c r="HK77" s="92"/>
    </row>
    <row r="78" spans="1:219" s="84" customFormat="1" ht="75">
      <c r="A78" s="223" t="s">
        <v>134</v>
      </c>
      <c r="B78" s="139" t="s">
        <v>191</v>
      </c>
      <c r="C78" s="237" t="s">
        <v>37</v>
      </c>
      <c r="D78" s="273">
        <v>1</v>
      </c>
      <c r="E78" s="238"/>
      <c r="F78" s="238">
        <f>ROUND(D78*E78,2)</f>
        <v>0</v>
      </c>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c r="AS78" s="92"/>
      <c r="AT78" s="92"/>
      <c r="AU78" s="92"/>
      <c r="AV78" s="92"/>
      <c r="AW78" s="92"/>
      <c r="AX78" s="92"/>
      <c r="AY78" s="92"/>
      <c r="AZ78" s="92"/>
      <c r="BA78" s="92"/>
      <c r="BB78" s="92"/>
      <c r="BC78" s="92"/>
      <c r="BD78" s="92"/>
      <c r="BE78" s="92"/>
      <c r="BF78" s="92"/>
      <c r="BG78" s="92"/>
      <c r="BH78" s="92"/>
      <c r="BI78" s="92"/>
      <c r="BJ78" s="92"/>
      <c r="BK78" s="92"/>
      <c r="BL78" s="92"/>
      <c r="BM78" s="92"/>
      <c r="BN78" s="92"/>
      <c r="BO78" s="92"/>
      <c r="BP78" s="92"/>
      <c r="BQ78" s="92"/>
      <c r="BR78" s="92"/>
      <c r="BS78" s="92"/>
      <c r="BT78" s="92"/>
      <c r="BU78" s="92"/>
      <c r="BV78" s="92"/>
      <c r="BW78" s="92"/>
      <c r="BX78" s="92"/>
      <c r="BY78" s="92"/>
      <c r="BZ78" s="92"/>
      <c r="CA78" s="92"/>
      <c r="CB78" s="92"/>
      <c r="CC78" s="92"/>
      <c r="CD78" s="92"/>
      <c r="CE78" s="92"/>
      <c r="CF78" s="92"/>
      <c r="CG78" s="92"/>
      <c r="CH78" s="92"/>
      <c r="CI78" s="92"/>
      <c r="CJ78" s="92"/>
      <c r="CK78" s="92"/>
      <c r="CL78" s="92"/>
      <c r="CM78" s="92"/>
      <c r="CN78" s="92"/>
      <c r="CO78" s="92"/>
      <c r="CP78" s="92"/>
      <c r="CQ78" s="92"/>
      <c r="CR78" s="92"/>
      <c r="CS78" s="92"/>
      <c r="CT78" s="92"/>
      <c r="CU78" s="92"/>
      <c r="CV78" s="92"/>
      <c r="CW78" s="92"/>
      <c r="CX78" s="92"/>
      <c r="CY78" s="92"/>
      <c r="CZ78" s="92"/>
      <c r="DA78" s="92"/>
      <c r="DB78" s="92"/>
      <c r="DC78" s="92"/>
      <c r="DD78" s="92"/>
      <c r="DE78" s="92"/>
      <c r="DF78" s="92"/>
      <c r="DG78" s="92"/>
      <c r="DH78" s="92"/>
      <c r="DI78" s="92"/>
      <c r="DJ78" s="92"/>
      <c r="DK78" s="92"/>
      <c r="DL78" s="92"/>
      <c r="DM78" s="92"/>
      <c r="DN78" s="92"/>
      <c r="DO78" s="92"/>
      <c r="DP78" s="92"/>
      <c r="DQ78" s="92"/>
      <c r="DR78" s="92"/>
      <c r="DS78" s="92"/>
      <c r="DT78" s="92"/>
      <c r="DU78" s="92"/>
      <c r="DV78" s="92"/>
      <c r="DW78" s="92"/>
      <c r="DX78" s="92"/>
      <c r="DY78" s="92"/>
      <c r="DZ78" s="92"/>
      <c r="EA78" s="92"/>
      <c r="EB78" s="92"/>
      <c r="EC78" s="92"/>
      <c r="ED78" s="92"/>
      <c r="EE78" s="92"/>
      <c r="EF78" s="92"/>
      <c r="EG78" s="92"/>
      <c r="EH78" s="92"/>
      <c r="EI78" s="92"/>
      <c r="EJ78" s="92"/>
      <c r="EK78" s="92"/>
      <c r="EL78" s="92"/>
      <c r="EM78" s="92"/>
      <c r="EN78" s="92"/>
      <c r="EO78" s="92"/>
      <c r="EP78" s="92"/>
      <c r="EQ78" s="92"/>
      <c r="ER78" s="92"/>
      <c r="ES78" s="92"/>
      <c r="ET78" s="92"/>
      <c r="EU78" s="92"/>
      <c r="EV78" s="92"/>
      <c r="EW78" s="92"/>
      <c r="EX78" s="92"/>
      <c r="EY78" s="92"/>
      <c r="EZ78" s="92"/>
      <c r="FA78" s="92"/>
      <c r="FB78" s="92"/>
      <c r="FC78" s="92"/>
      <c r="FD78" s="92"/>
      <c r="FE78" s="92"/>
      <c r="FF78" s="92"/>
      <c r="FG78" s="92"/>
      <c r="FH78" s="92"/>
      <c r="FI78" s="92"/>
      <c r="FJ78" s="92"/>
      <c r="FK78" s="92"/>
      <c r="FL78" s="92"/>
      <c r="FM78" s="92"/>
      <c r="FN78" s="92"/>
      <c r="FO78" s="92"/>
      <c r="FP78" s="92"/>
      <c r="FQ78" s="92"/>
      <c r="FR78" s="92"/>
      <c r="FS78" s="92"/>
      <c r="FT78" s="92"/>
      <c r="FU78" s="92"/>
      <c r="FV78" s="92"/>
      <c r="FW78" s="92"/>
      <c r="FX78" s="92"/>
      <c r="FY78" s="92"/>
      <c r="FZ78" s="92"/>
      <c r="GA78" s="92"/>
      <c r="GB78" s="92"/>
      <c r="GC78" s="92"/>
      <c r="GD78" s="92"/>
      <c r="GE78" s="92"/>
      <c r="GF78" s="92"/>
      <c r="GG78" s="92"/>
      <c r="GH78" s="92"/>
      <c r="GI78" s="92"/>
      <c r="GJ78" s="92"/>
      <c r="GK78" s="92"/>
      <c r="GL78" s="92"/>
      <c r="GM78" s="92"/>
      <c r="GN78" s="92"/>
      <c r="GO78" s="92"/>
      <c r="GP78" s="92"/>
      <c r="GQ78" s="92"/>
      <c r="GR78" s="92"/>
      <c r="GS78" s="92"/>
      <c r="GT78" s="92"/>
      <c r="GU78" s="92"/>
      <c r="GV78" s="92"/>
      <c r="GW78" s="92"/>
      <c r="GX78" s="92"/>
      <c r="GY78" s="92"/>
      <c r="GZ78" s="92"/>
      <c r="HA78" s="92"/>
      <c r="HB78" s="92"/>
      <c r="HC78" s="92"/>
      <c r="HD78" s="92"/>
      <c r="HE78" s="92"/>
      <c r="HF78" s="92"/>
      <c r="HG78" s="92"/>
      <c r="HH78" s="92"/>
      <c r="HI78" s="92"/>
      <c r="HJ78" s="92"/>
      <c r="HK78" s="92"/>
    </row>
    <row r="79" spans="1:219" s="84" customFormat="1" ht="75">
      <c r="A79" s="223" t="s">
        <v>182</v>
      </c>
      <c r="B79" s="139" t="s">
        <v>188</v>
      </c>
      <c r="C79" s="237" t="s">
        <v>37</v>
      </c>
      <c r="D79" s="273">
        <v>1</v>
      </c>
      <c r="E79" s="238"/>
      <c r="F79" s="238">
        <f>ROUND(D79*E79,2)</f>
        <v>0</v>
      </c>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92"/>
      <c r="AL79" s="92"/>
      <c r="AM79" s="92"/>
      <c r="AN79" s="92"/>
      <c r="AO79" s="92"/>
      <c r="AP79" s="92"/>
      <c r="AQ79" s="92"/>
      <c r="AR79" s="92"/>
      <c r="AS79" s="92"/>
      <c r="AT79" s="92"/>
      <c r="AU79" s="92"/>
      <c r="AV79" s="92"/>
      <c r="AW79" s="92"/>
      <c r="AX79" s="92"/>
      <c r="AY79" s="92"/>
      <c r="AZ79" s="92"/>
      <c r="BA79" s="92"/>
      <c r="BB79" s="92"/>
      <c r="BC79" s="92"/>
      <c r="BD79" s="92"/>
      <c r="BE79" s="92"/>
      <c r="BF79" s="92"/>
      <c r="BG79" s="92"/>
      <c r="BH79" s="92"/>
      <c r="BI79" s="92"/>
      <c r="BJ79" s="92"/>
      <c r="BK79" s="92"/>
      <c r="BL79" s="92"/>
      <c r="BM79" s="92"/>
      <c r="BN79" s="92"/>
      <c r="BO79" s="92"/>
      <c r="BP79" s="92"/>
      <c r="BQ79" s="92"/>
      <c r="BR79" s="92"/>
      <c r="BS79" s="92"/>
      <c r="BT79" s="92"/>
      <c r="BU79" s="92"/>
      <c r="BV79" s="92"/>
      <c r="BW79" s="92"/>
      <c r="BX79" s="92"/>
      <c r="BY79" s="92"/>
      <c r="BZ79" s="92"/>
      <c r="CA79" s="92"/>
      <c r="CB79" s="92"/>
      <c r="CC79" s="92"/>
      <c r="CD79" s="92"/>
      <c r="CE79" s="92"/>
      <c r="CF79" s="92"/>
      <c r="CG79" s="92"/>
      <c r="CH79" s="92"/>
      <c r="CI79" s="92"/>
      <c r="CJ79" s="92"/>
      <c r="CK79" s="92"/>
      <c r="CL79" s="92"/>
      <c r="CM79" s="92"/>
      <c r="CN79" s="92"/>
      <c r="CO79" s="92"/>
      <c r="CP79" s="92"/>
      <c r="CQ79" s="92"/>
      <c r="CR79" s="92"/>
      <c r="CS79" s="92"/>
      <c r="CT79" s="92"/>
      <c r="CU79" s="92"/>
      <c r="CV79" s="92"/>
      <c r="CW79" s="92"/>
      <c r="CX79" s="92"/>
      <c r="CY79" s="92"/>
      <c r="CZ79" s="92"/>
      <c r="DA79" s="92"/>
      <c r="DB79" s="92"/>
      <c r="DC79" s="92"/>
      <c r="DD79" s="92"/>
      <c r="DE79" s="92"/>
      <c r="DF79" s="92"/>
      <c r="DG79" s="92"/>
      <c r="DH79" s="92"/>
      <c r="DI79" s="92"/>
      <c r="DJ79" s="92"/>
      <c r="DK79" s="92"/>
      <c r="DL79" s="92"/>
      <c r="DM79" s="92"/>
      <c r="DN79" s="92"/>
      <c r="DO79" s="92"/>
      <c r="DP79" s="92"/>
      <c r="DQ79" s="92"/>
      <c r="DR79" s="92"/>
      <c r="DS79" s="92"/>
      <c r="DT79" s="92"/>
      <c r="DU79" s="92"/>
      <c r="DV79" s="92"/>
      <c r="DW79" s="92"/>
      <c r="DX79" s="92"/>
      <c r="DY79" s="92"/>
      <c r="DZ79" s="92"/>
      <c r="EA79" s="92"/>
      <c r="EB79" s="92"/>
      <c r="EC79" s="92"/>
      <c r="ED79" s="92"/>
      <c r="EE79" s="92"/>
      <c r="EF79" s="92"/>
      <c r="EG79" s="92"/>
      <c r="EH79" s="92"/>
      <c r="EI79" s="92"/>
      <c r="EJ79" s="92"/>
      <c r="EK79" s="92"/>
      <c r="EL79" s="92"/>
      <c r="EM79" s="92"/>
      <c r="EN79" s="92"/>
      <c r="EO79" s="92"/>
      <c r="EP79" s="92"/>
      <c r="EQ79" s="92"/>
      <c r="ER79" s="92"/>
      <c r="ES79" s="92"/>
      <c r="ET79" s="92"/>
      <c r="EU79" s="92"/>
      <c r="EV79" s="92"/>
      <c r="EW79" s="92"/>
      <c r="EX79" s="92"/>
      <c r="EY79" s="92"/>
      <c r="EZ79" s="92"/>
      <c r="FA79" s="92"/>
      <c r="FB79" s="92"/>
      <c r="FC79" s="92"/>
      <c r="FD79" s="92"/>
      <c r="FE79" s="92"/>
      <c r="FF79" s="92"/>
      <c r="FG79" s="92"/>
      <c r="FH79" s="92"/>
      <c r="FI79" s="92"/>
      <c r="FJ79" s="92"/>
      <c r="FK79" s="92"/>
      <c r="FL79" s="92"/>
      <c r="FM79" s="92"/>
      <c r="FN79" s="92"/>
      <c r="FO79" s="92"/>
      <c r="FP79" s="92"/>
      <c r="FQ79" s="92"/>
      <c r="FR79" s="92"/>
      <c r="FS79" s="92"/>
      <c r="FT79" s="92"/>
      <c r="FU79" s="92"/>
      <c r="FV79" s="92"/>
      <c r="FW79" s="92"/>
      <c r="FX79" s="92"/>
      <c r="FY79" s="92"/>
      <c r="FZ79" s="92"/>
      <c r="GA79" s="92"/>
      <c r="GB79" s="92"/>
      <c r="GC79" s="92"/>
      <c r="GD79" s="92"/>
      <c r="GE79" s="92"/>
      <c r="GF79" s="92"/>
      <c r="GG79" s="92"/>
      <c r="GH79" s="92"/>
      <c r="GI79" s="92"/>
      <c r="GJ79" s="92"/>
      <c r="GK79" s="92"/>
      <c r="GL79" s="92"/>
      <c r="GM79" s="92"/>
      <c r="GN79" s="92"/>
      <c r="GO79" s="92"/>
      <c r="GP79" s="92"/>
      <c r="GQ79" s="92"/>
      <c r="GR79" s="92"/>
      <c r="GS79" s="92"/>
      <c r="GT79" s="92"/>
      <c r="GU79" s="92"/>
      <c r="GV79" s="92"/>
      <c r="GW79" s="92"/>
      <c r="GX79" s="92"/>
      <c r="GY79" s="92"/>
      <c r="GZ79" s="92"/>
      <c r="HA79" s="92"/>
      <c r="HB79" s="92"/>
      <c r="HC79" s="92"/>
      <c r="HD79" s="92"/>
      <c r="HE79" s="92"/>
      <c r="HF79" s="92"/>
      <c r="HG79" s="92"/>
      <c r="HH79" s="92"/>
      <c r="HI79" s="92"/>
      <c r="HJ79" s="92"/>
      <c r="HK79" s="92"/>
    </row>
    <row r="80" spans="1:219" s="84" customFormat="1" ht="45">
      <c r="A80" s="223" t="s">
        <v>184</v>
      </c>
      <c r="B80" s="139" t="s">
        <v>203</v>
      </c>
      <c r="C80" s="237" t="s">
        <v>37</v>
      </c>
      <c r="D80" s="273">
        <v>1</v>
      </c>
      <c r="E80" s="238"/>
      <c r="F80" s="238">
        <f>ROUND(D80*E80,2)</f>
        <v>0</v>
      </c>
      <c r="G80" s="92"/>
      <c r="H80" s="92"/>
      <c r="I80" s="92"/>
      <c r="J80" s="92"/>
      <c r="K80" s="92"/>
      <c r="L80" s="92"/>
      <c r="M80" s="92"/>
      <c r="N80" s="92"/>
      <c r="O80" s="92"/>
      <c r="P80" s="92"/>
      <c r="Q80" s="92"/>
      <c r="R80" s="92"/>
      <c r="S80" s="92"/>
      <c r="T80" s="92"/>
      <c r="U80" s="92"/>
      <c r="V80" s="92"/>
      <c r="W80" s="92"/>
      <c r="X80" s="92"/>
      <c r="Y80" s="92"/>
      <c r="Z80" s="92"/>
      <c r="AA80" s="92"/>
      <c r="AB80" s="92"/>
      <c r="AC80" s="92"/>
      <c r="AD80" s="92"/>
      <c r="AE80" s="92"/>
      <c r="AF80" s="92"/>
      <c r="AG80" s="92"/>
      <c r="AH80" s="92"/>
      <c r="AI80" s="92"/>
      <c r="AJ80" s="92"/>
      <c r="AK80" s="92"/>
      <c r="AL80" s="92"/>
      <c r="AM80" s="92"/>
      <c r="AN80" s="92"/>
      <c r="AO80" s="92"/>
      <c r="AP80" s="92"/>
      <c r="AQ80" s="92"/>
      <c r="AR80" s="92"/>
      <c r="AS80" s="92"/>
      <c r="AT80" s="92"/>
      <c r="AU80" s="92"/>
      <c r="AV80" s="92"/>
      <c r="AW80" s="92"/>
      <c r="AX80" s="92"/>
      <c r="AY80" s="92"/>
      <c r="AZ80" s="92"/>
      <c r="BA80" s="92"/>
      <c r="BB80" s="92"/>
      <c r="BC80" s="92"/>
      <c r="BD80" s="92"/>
      <c r="BE80" s="92"/>
      <c r="BF80" s="92"/>
      <c r="BG80" s="92"/>
      <c r="BH80" s="92"/>
      <c r="BI80" s="92"/>
      <c r="BJ80" s="92"/>
      <c r="BK80" s="92"/>
      <c r="BL80" s="92"/>
      <c r="BM80" s="92"/>
      <c r="BN80" s="92"/>
      <c r="BO80" s="92"/>
      <c r="BP80" s="92"/>
      <c r="BQ80" s="92"/>
      <c r="BR80" s="92"/>
      <c r="BS80" s="92"/>
      <c r="BT80" s="92"/>
      <c r="BU80" s="92"/>
      <c r="BV80" s="92"/>
      <c r="BW80" s="92"/>
      <c r="BX80" s="92"/>
      <c r="BY80" s="92"/>
      <c r="BZ80" s="92"/>
      <c r="CA80" s="92"/>
      <c r="CB80" s="92"/>
      <c r="CC80" s="92"/>
      <c r="CD80" s="92"/>
      <c r="CE80" s="92"/>
      <c r="CF80" s="92"/>
      <c r="CG80" s="92"/>
      <c r="CH80" s="92"/>
      <c r="CI80" s="92"/>
      <c r="CJ80" s="92"/>
      <c r="CK80" s="92"/>
      <c r="CL80" s="92"/>
      <c r="CM80" s="92"/>
      <c r="CN80" s="92"/>
      <c r="CO80" s="92"/>
      <c r="CP80" s="92"/>
      <c r="CQ80" s="92"/>
      <c r="CR80" s="92"/>
      <c r="CS80" s="92"/>
      <c r="CT80" s="92"/>
      <c r="CU80" s="92"/>
      <c r="CV80" s="92"/>
      <c r="CW80" s="92"/>
      <c r="CX80" s="92"/>
      <c r="CY80" s="92"/>
      <c r="CZ80" s="92"/>
      <c r="DA80" s="92"/>
      <c r="DB80" s="92"/>
      <c r="DC80" s="92"/>
      <c r="DD80" s="92"/>
      <c r="DE80" s="92"/>
      <c r="DF80" s="92"/>
      <c r="DG80" s="92"/>
      <c r="DH80" s="92"/>
      <c r="DI80" s="92"/>
      <c r="DJ80" s="92"/>
      <c r="DK80" s="92"/>
      <c r="DL80" s="92"/>
      <c r="DM80" s="92"/>
      <c r="DN80" s="92"/>
      <c r="DO80" s="92"/>
      <c r="DP80" s="92"/>
      <c r="DQ80" s="92"/>
      <c r="DR80" s="92"/>
      <c r="DS80" s="92"/>
      <c r="DT80" s="92"/>
      <c r="DU80" s="92"/>
      <c r="DV80" s="92"/>
      <c r="DW80" s="92"/>
      <c r="DX80" s="92"/>
      <c r="DY80" s="92"/>
      <c r="DZ80" s="92"/>
      <c r="EA80" s="92"/>
      <c r="EB80" s="92"/>
      <c r="EC80" s="92"/>
      <c r="ED80" s="92"/>
      <c r="EE80" s="92"/>
      <c r="EF80" s="92"/>
      <c r="EG80" s="92"/>
      <c r="EH80" s="92"/>
      <c r="EI80" s="92"/>
      <c r="EJ80" s="92"/>
      <c r="EK80" s="92"/>
      <c r="EL80" s="92"/>
      <c r="EM80" s="92"/>
      <c r="EN80" s="92"/>
      <c r="EO80" s="92"/>
      <c r="EP80" s="92"/>
      <c r="EQ80" s="92"/>
      <c r="ER80" s="92"/>
      <c r="ES80" s="92"/>
      <c r="ET80" s="92"/>
      <c r="EU80" s="92"/>
      <c r="EV80" s="92"/>
      <c r="EW80" s="92"/>
      <c r="EX80" s="92"/>
      <c r="EY80" s="92"/>
      <c r="EZ80" s="92"/>
      <c r="FA80" s="92"/>
      <c r="FB80" s="92"/>
      <c r="FC80" s="92"/>
      <c r="FD80" s="92"/>
      <c r="FE80" s="92"/>
      <c r="FF80" s="92"/>
      <c r="FG80" s="92"/>
      <c r="FH80" s="92"/>
      <c r="FI80" s="92"/>
      <c r="FJ80" s="92"/>
      <c r="FK80" s="92"/>
      <c r="FL80" s="92"/>
      <c r="FM80" s="92"/>
      <c r="FN80" s="92"/>
      <c r="FO80" s="92"/>
      <c r="FP80" s="92"/>
      <c r="FQ80" s="92"/>
      <c r="FR80" s="92"/>
      <c r="FS80" s="92"/>
      <c r="FT80" s="92"/>
      <c r="FU80" s="92"/>
      <c r="FV80" s="92"/>
      <c r="FW80" s="92"/>
      <c r="FX80" s="92"/>
      <c r="FY80" s="92"/>
      <c r="FZ80" s="92"/>
      <c r="GA80" s="92"/>
      <c r="GB80" s="92"/>
      <c r="GC80" s="92"/>
      <c r="GD80" s="92"/>
      <c r="GE80" s="92"/>
      <c r="GF80" s="92"/>
      <c r="GG80" s="92"/>
      <c r="GH80" s="92"/>
      <c r="GI80" s="92"/>
      <c r="GJ80" s="92"/>
      <c r="GK80" s="92"/>
      <c r="GL80" s="92"/>
      <c r="GM80" s="92"/>
      <c r="GN80" s="92"/>
      <c r="GO80" s="92"/>
      <c r="GP80" s="92"/>
      <c r="GQ80" s="92"/>
      <c r="GR80" s="92"/>
      <c r="GS80" s="92"/>
      <c r="GT80" s="92"/>
      <c r="GU80" s="92"/>
      <c r="GV80" s="92"/>
      <c r="GW80" s="92"/>
      <c r="GX80" s="92"/>
      <c r="GY80" s="92"/>
      <c r="GZ80" s="92"/>
      <c r="HA80" s="92"/>
      <c r="HB80" s="92"/>
      <c r="HC80" s="92"/>
      <c r="HD80" s="92"/>
      <c r="HE80" s="92"/>
      <c r="HF80" s="92"/>
      <c r="HG80" s="92"/>
      <c r="HH80" s="92"/>
      <c r="HI80" s="92"/>
      <c r="HJ80" s="92"/>
      <c r="HK80" s="92"/>
    </row>
    <row r="81" spans="1:219" s="84" customFormat="1" ht="15">
      <c r="A81" s="223" t="s">
        <v>204</v>
      </c>
      <c r="B81" s="139" t="s">
        <v>205</v>
      </c>
      <c r="C81" s="237" t="s">
        <v>37</v>
      </c>
      <c r="D81" s="273">
        <v>1</v>
      </c>
      <c r="E81" s="247"/>
      <c r="F81" s="246">
        <f>D81*E81</f>
        <v>0</v>
      </c>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c r="AX81" s="92"/>
      <c r="AY81" s="92"/>
      <c r="AZ81" s="92"/>
      <c r="BA81" s="92"/>
      <c r="BB81" s="92"/>
      <c r="BC81" s="92"/>
      <c r="BD81" s="92"/>
      <c r="BE81" s="92"/>
      <c r="BF81" s="92"/>
      <c r="BG81" s="92"/>
      <c r="BH81" s="92"/>
      <c r="BI81" s="92"/>
      <c r="BJ81" s="92"/>
      <c r="BK81" s="92"/>
      <c r="BL81" s="92"/>
      <c r="BM81" s="92"/>
      <c r="BN81" s="92"/>
      <c r="BO81" s="92"/>
      <c r="BP81" s="92"/>
      <c r="BQ81" s="92"/>
      <c r="BR81" s="92"/>
      <c r="BS81" s="92"/>
      <c r="BT81" s="92"/>
      <c r="BU81" s="92"/>
      <c r="BV81" s="92"/>
      <c r="BW81" s="92"/>
      <c r="BX81" s="92"/>
      <c r="BY81" s="92"/>
      <c r="BZ81" s="92"/>
      <c r="CA81" s="92"/>
      <c r="CB81" s="92"/>
      <c r="CC81" s="92"/>
      <c r="CD81" s="92"/>
      <c r="CE81" s="92"/>
      <c r="CF81" s="92"/>
      <c r="CG81" s="92"/>
      <c r="CH81" s="92"/>
      <c r="CI81" s="92"/>
      <c r="CJ81" s="92"/>
      <c r="CK81" s="92"/>
      <c r="CL81" s="92"/>
      <c r="CM81" s="92"/>
      <c r="CN81" s="92"/>
      <c r="CO81" s="92"/>
      <c r="CP81" s="92"/>
      <c r="CQ81" s="92"/>
      <c r="CR81" s="92"/>
      <c r="CS81" s="92"/>
      <c r="CT81" s="92"/>
      <c r="CU81" s="92"/>
      <c r="CV81" s="92"/>
      <c r="CW81" s="92"/>
      <c r="CX81" s="92"/>
      <c r="CY81" s="92"/>
      <c r="CZ81" s="92"/>
      <c r="DA81" s="92"/>
      <c r="DB81" s="92"/>
      <c r="DC81" s="92"/>
      <c r="DD81" s="92"/>
      <c r="DE81" s="92"/>
      <c r="DF81" s="92"/>
      <c r="DG81" s="92"/>
      <c r="DH81" s="92"/>
      <c r="DI81" s="92"/>
      <c r="DJ81" s="92"/>
      <c r="DK81" s="92"/>
      <c r="DL81" s="92"/>
      <c r="DM81" s="92"/>
      <c r="DN81" s="92"/>
      <c r="DO81" s="92"/>
      <c r="DP81" s="92"/>
      <c r="DQ81" s="92"/>
      <c r="DR81" s="92"/>
      <c r="DS81" s="92"/>
      <c r="DT81" s="92"/>
      <c r="DU81" s="92"/>
      <c r="DV81" s="92"/>
      <c r="DW81" s="92"/>
      <c r="DX81" s="92"/>
      <c r="DY81" s="92"/>
      <c r="DZ81" s="92"/>
      <c r="EA81" s="92"/>
      <c r="EB81" s="92"/>
      <c r="EC81" s="92"/>
      <c r="ED81" s="92"/>
      <c r="EE81" s="92"/>
      <c r="EF81" s="92"/>
      <c r="EG81" s="92"/>
      <c r="EH81" s="92"/>
      <c r="EI81" s="92"/>
      <c r="EJ81" s="92"/>
      <c r="EK81" s="92"/>
      <c r="EL81" s="92"/>
      <c r="EM81" s="92"/>
      <c r="EN81" s="92"/>
      <c r="EO81" s="92"/>
      <c r="EP81" s="92"/>
      <c r="EQ81" s="92"/>
      <c r="ER81" s="92"/>
      <c r="ES81" s="92"/>
      <c r="ET81" s="92"/>
      <c r="EU81" s="92"/>
      <c r="EV81" s="92"/>
      <c r="EW81" s="92"/>
      <c r="EX81" s="92"/>
      <c r="EY81" s="92"/>
      <c r="EZ81" s="92"/>
      <c r="FA81" s="92"/>
      <c r="FB81" s="92"/>
      <c r="FC81" s="92"/>
      <c r="FD81" s="92"/>
      <c r="FE81" s="92"/>
      <c r="FF81" s="92"/>
      <c r="FG81" s="92"/>
      <c r="FH81" s="92"/>
      <c r="FI81" s="92"/>
      <c r="FJ81" s="92"/>
      <c r="FK81" s="92"/>
      <c r="FL81" s="92"/>
      <c r="FM81" s="92"/>
      <c r="FN81" s="92"/>
      <c r="FO81" s="92"/>
      <c r="FP81" s="92"/>
      <c r="FQ81" s="92"/>
      <c r="FR81" s="92"/>
      <c r="FS81" s="92"/>
      <c r="FT81" s="92"/>
      <c r="FU81" s="92"/>
      <c r="FV81" s="92"/>
      <c r="FW81" s="92"/>
      <c r="FX81" s="92"/>
      <c r="FY81" s="92"/>
      <c r="FZ81" s="92"/>
      <c r="GA81" s="92"/>
      <c r="GB81" s="92"/>
      <c r="GC81" s="92"/>
      <c r="GD81" s="92"/>
      <c r="GE81" s="92"/>
      <c r="GF81" s="92"/>
      <c r="GG81" s="92"/>
      <c r="GH81" s="92"/>
      <c r="GI81" s="92"/>
      <c r="GJ81" s="92"/>
      <c r="GK81" s="92"/>
      <c r="GL81" s="92"/>
      <c r="GM81" s="92"/>
      <c r="GN81" s="92"/>
      <c r="GO81" s="92"/>
      <c r="GP81" s="92"/>
      <c r="GQ81" s="92"/>
      <c r="GR81" s="92"/>
      <c r="GS81" s="92"/>
      <c r="GT81" s="92"/>
      <c r="GU81" s="92"/>
      <c r="GV81" s="92"/>
      <c r="GW81" s="92"/>
      <c r="GX81" s="92"/>
      <c r="GY81" s="92"/>
      <c r="GZ81" s="92"/>
      <c r="HA81" s="92"/>
      <c r="HB81" s="92"/>
      <c r="HC81" s="92"/>
      <c r="HD81" s="92"/>
      <c r="HE81" s="92"/>
      <c r="HF81" s="92"/>
      <c r="HG81" s="92"/>
      <c r="HH81" s="92"/>
      <c r="HI81" s="92"/>
      <c r="HJ81" s="92"/>
      <c r="HK81" s="92"/>
    </row>
    <row r="82" spans="1:219" s="84" customFormat="1" ht="15">
      <c r="A82" s="219"/>
      <c r="B82" s="110"/>
      <c r="C82" s="240"/>
      <c r="D82" s="271"/>
      <c r="E82" s="241" t="s">
        <v>45</v>
      </c>
      <c r="F82" s="241">
        <f>SUM(F77:F81)</f>
        <v>0</v>
      </c>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c r="AX82" s="92"/>
      <c r="AY82" s="92"/>
      <c r="AZ82" s="92"/>
      <c r="BA82" s="92"/>
      <c r="BB82" s="92"/>
      <c r="BC82" s="92"/>
      <c r="BD82" s="92"/>
      <c r="BE82" s="92"/>
      <c r="BF82" s="92"/>
      <c r="BG82" s="92"/>
      <c r="BH82" s="92"/>
      <c r="BI82" s="92"/>
      <c r="BJ82" s="92"/>
      <c r="BK82" s="92"/>
      <c r="BL82" s="92"/>
      <c r="BM82" s="92"/>
      <c r="BN82" s="92"/>
      <c r="BO82" s="92"/>
      <c r="BP82" s="92"/>
      <c r="BQ82" s="92"/>
      <c r="BR82" s="92"/>
      <c r="BS82" s="92"/>
      <c r="BT82" s="92"/>
      <c r="BU82" s="92"/>
      <c r="BV82" s="92"/>
      <c r="BW82" s="92"/>
      <c r="BX82" s="92"/>
      <c r="BY82" s="92"/>
      <c r="BZ82" s="92"/>
      <c r="CA82" s="92"/>
      <c r="CB82" s="92"/>
      <c r="CC82" s="92"/>
      <c r="CD82" s="92"/>
      <c r="CE82" s="92"/>
      <c r="CF82" s="92"/>
      <c r="CG82" s="92"/>
      <c r="CH82" s="92"/>
      <c r="CI82" s="92"/>
      <c r="CJ82" s="92"/>
      <c r="CK82" s="92"/>
      <c r="CL82" s="92"/>
      <c r="CM82" s="92"/>
      <c r="CN82" s="92"/>
      <c r="CO82" s="92"/>
      <c r="CP82" s="92"/>
      <c r="CQ82" s="92"/>
      <c r="CR82" s="92"/>
      <c r="CS82" s="92"/>
      <c r="CT82" s="92"/>
      <c r="CU82" s="92"/>
      <c r="CV82" s="92"/>
      <c r="CW82" s="92"/>
      <c r="CX82" s="92"/>
      <c r="CY82" s="92"/>
      <c r="CZ82" s="92"/>
      <c r="DA82" s="92"/>
      <c r="DB82" s="92"/>
      <c r="DC82" s="92"/>
      <c r="DD82" s="92"/>
      <c r="DE82" s="92"/>
      <c r="DF82" s="92"/>
      <c r="DG82" s="92"/>
      <c r="DH82" s="92"/>
      <c r="DI82" s="92"/>
      <c r="DJ82" s="92"/>
      <c r="DK82" s="92"/>
      <c r="DL82" s="92"/>
      <c r="DM82" s="92"/>
      <c r="DN82" s="92"/>
      <c r="DO82" s="92"/>
      <c r="DP82" s="92"/>
      <c r="DQ82" s="92"/>
      <c r="DR82" s="92"/>
      <c r="DS82" s="92"/>
      <c r="DT82" s="92"/>
      <c r="DU82" s="92"/>
      <c r="DV82" s="92"/>
      <c r="DW82" s="92"/>
      <c r="DX82" s="92"/>
      <c r="DY82" s="92"/>
      <c r="DZ82" s="92"/>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row>
    <row r="83" spans="1:219" s="84" customFormat="1" ht="15">
      <c r="A83" s="219"/>
      <c r="B83" s="110"/>
      <c r="C83" s="240"/>
      <c r="D83" s="271"/>
      <c r="E83" s="241"/>
      <c r="F83" s="248"/>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c r="AX83" s="92"/>
      <c r="AY83" s="92"/>
      <c r="AZ83" s="92"/>
      <c r="BA83" s="92"/>
      <c r="BB83" s="92"/>
      <c r="BC83" s="92"/>
      <c r="BD83" s="92"/>
      <c r="BE83" s="92"/>
      <c r="BF83" s="92"/>
      <c r="BG83" s="92"/>
      <c r="BH83" s="92"/>
      <c r="BI83" s="92"/>
      <c r="BJ83" s="92"/>
      <c r="BK83" s="92"/>
      <c r="BL83" s="92"/>
      <c r="BM83" s="92"/>
      <c r="BN83" s="92"/>
      <c r="BO83" s="92"/>
      <c r="BP83" s="92"/>
      <c r="BQ83" s="92"/>
      <c r="BR83" s="92"/>
      <c r="BS83" s="92"/>
      <c r="BT83" s="92"/>
      <c r="BU83" s="92"/>
      <c r="BV83" s="92"/>
      <c r="BW83" s="92"/>
      <c r="BX83" s="92"/>
      <c r="BY83" s="92"/>
      <c r="BZ83" s="92"/>
      <c r="CA83" s="92"/>
      <c r="CB83" s="92"/>
      <c r="CC83" s="92"/>
      <c r="CD83" s="92"/>
      <c r="CE83" s="92"/>
      <c r="CF83" s="92"/>
      <c r="CG83" s="92"/>
      <c r="CH83" s="92"/>
      <c r="CI83" s="92"/>
      <c r="CJ83" s="92"/>
      <c r="CK83" s="92"/>
      <c r="CL83" s="92"/>
      <c r="CM83" s="92"/>
      <c r="CN83" s="92"/>
      <c r="CO83" s="92"/>
      <c r="CP83" s="92"/>
      <c r="CQ83" s="92"/>
      <c r="CR83" s="92"/>
      <c r="CS83" s="92"/>
      <c r="CT83" s="92"/>
      <c r="CU83" s="92"/>
      <c r="CV83" s="92"/>
      <c r="CW83" s="92"/>
      <c r="CX83" s="92"/>
      <c r="CY83" s="92"/>
      <c r="CZ83" s="92"/>
      <c r="DA83" s="92"/>
      <c r="DB83" s="92"/>
      <c r="DC83" s="92"/>
      <c r="DD83" s="92"/>
      <c r="DE83" s="92"/>
      <c r="DF83" s="92"/>
      <c r="DG83" s="92"/>
      <c r="DH83" s="92"/>
      <c r="DI83" s="92"/>
      <c r="DJ83" s="92"/>
      <c r="DK83" s="92"/>
      <c r="DL83" s="92"/>
      <c r="DM83" s="92"/>
      <c r="DN83" s="92"/>
      <c r="DO83" s="92"/>
      <c r="DP83" s="92"/>
      <c r="DQ83" s="92"/>
      <c r="DR83" s="92"/>
      <c r="DS83" s="92"/>
      <c r="DT83" s="92"/>
      <c r="DU83" s="92"/>
      <c r="DV83" s="92"/>
      <c r="DW83" s="92"/>
      <c r="DX83" s="92"/>
      <c r="DY83" s="92"/>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row>
    <row r="84" spans="1:219" s="84" customFormat="1" ht="15">
      <c r="A84" s="219"/>
      <c r="B84" s="110"/>
      <c r="C84" s="240"/>
      <c r="D84" s="271"/>
      <c r="E84" s="241"/>
      <c r="F84" s="241"/>
      <c r="G84" s="92"/>
      <c r="H84" s="92"/>
      <c r="I84" s="92"/>
      <c r="J84" s="92"/>
      <c r="K84" s="92"/>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c r="AX84" s="92"/>
      <c r="AY84" s="92"/>
      <c r="AZ84" s="92"/>
      <c r="BA84" s="92"/>
      <c r="BB84" s="92"/>
      <c r="BC84" s="92"/>
      <c r="BD84" s="92"/>
      <c r="BE84" s="92"/>
      <c r="BF84" s="92"/>
      <c r="BG84" s="92"/>
      <c r="BH84" s="92"/>
      <c r="BI84" s="92"/>
      <c r="BJ84" s="92"/>
      <c r="BK84" s="92"/>
      <c r="BL84" s="92"/>
      <c r="BM84" s="92"/>
      <c r="BN84" s="92"/>
      <c r="BO84" s="92"/>
      <c r="BP84" s="92"/>
      <c r="BQ84" s="92"/>
      <c r="BR84" s="92"/>
      <c r="BS84" s="92"/>
      <c r="BT84" s="92"/>
      <c r="BU84" s="92"/>
      <c r="BV84" s="92"/>
      <c r="BW84" s="92"/>
      <c r="BX84" s="92"/>
      <c r="BY84" s="92"/>
      <c r="BZ84" s="92"/>
      <c r="CA84" s="92"/>
      <c r="CB84" s="92"/>
      <c r="CC84" s="92"/>
      <c r="CD84" s="92"/>
      <c r="CE84" s="92"/>
      <c r="CF84" s="92"/>
      <c r="CG84" s="92"/>
      <c r="CH84" s="92"/>
      <c r="CI84" s="92"/>
      <c r="CJ84" s="92"/>
      <c r="CK84" s="92"/>
      <c r="CL84" s="92"/>
      <c r="CM84" s="92"/>
      <c r="CN84" s="92"/>
      <c r="CO84" s="92"/>
      <c r="CP84" s="92"/>
      <c r="CQ84" s="92"/>
      <c r="CR84" s="92"/>
      <c r="CS84" s="92"/>
      <c r="CT84" s="92"/>
      <c r="CU84" s="92"/>
      <c r="CV84" s="92"/>
      <c r="CW84" s="92"/>
      <c r="CX84" s="92"/>
      <c r="CY84" s="92"/>
      <c r="CZ84" s="92"/>
      <c r="DA84" s="92"/>
      <c r="DB84" s="92"/>
      <c r="DC84" s="92"/>
      <c r="DD84" s="92"/>
      <c r="DE84" s="92"/>
      <c r="DF84" s="92"/>
      <c r="DG84" s="92"/>
      <c r="DH84" s="92"/>
      <c r="DI84" s="92"/>
      <c r="DJ84" s="92"/>
      <c r="DK84" s="92"/>
      <c r="DL84" s="92"/>
      <c r="DM84" s="92"/>
      <c r="DN84" s="92"/>
      <c r="DO84" s="92"/>
      <c r="DP84" s="92"/>
      <c r="DQ84" s="92"/>
      <c r="DR84" s="92"/>
      <c r="DS84" s="92"/>
      <c r="DT84" s="92"/>
      <c r="DU84" s="92"/>
      <c r="DV84" s="92"/>
      <c r="DW84" s="92"/>
      <c r="DX84" s="92"/>
      <c r="DY84" s="92"/>
      <c r="DZ84" s="92"/>
      <c r="EA84" s="92"/>
      <c r="EB84" s="92"/>
      <c r="EC84" s="92"/>
      <c r="ED84" s="92"/>
      <c r="EE84" s="92"/>
      <c r="EF84" s="92"/>
      <c r="EG84" s="92"/>
      <c r="EH84" s="92"/>
      <c r="EI84" s="92"/>
      <c r="EJ84" s="92"/>
      <c r="EK84" s="92"/>
      <c r="EL84" s="92"/>
      <c r="EM84" s="92"/>
      <c r="EN84" s="92"/>
      <c r="EO84" s="92"/>
      <c r="EP84" s="92"/>
      <c r="EQ84" s="92"/>
      <c r="ER84" s="92"/>
      <c r="ES84" s="92"/>
      <c r="ET84" s="92"/>
      <c r="EU84" s="92"/>
      <c r="EV84" s="92"/>
      <c r="EW84" s="92"/>
      <c r="EX84" s="92"/>
      <c r="EY84" s="92"/>
      <c r="EZ84" s="92"/>
      <c r="FA84" s="92"/>
      <c r="FB84" s="92"/>
      <c r="FC84" s="92"/>
      <c r="FD84" s="92"/>
      <c r="FE84" s="92"/>
      <c r="FF84" s="92"/>
      <c r="FG84" s="92"/>
      <c r="FH84" s="92"/>
      <c r="FI84" s="92"/>
      <c r="FJ84" s="92"/>
      <c r="FK84" s="92"/>
      <c r="FL84" s="92"/>
      <c r="FM84" s="92"/>
      <c r="FN84" s="92"/>
      <c r="FO84" s="92"/>
      <c r="FP84" s="92"/>
      <c r="FQ84" s="92"/>
      <c r="FR84" s="92"/>
      <c r="FS84" s="92"/>
      <c r="FT84" s="92"/>
      <c r="FU84" s="92"/>
      <c r="FV84" s="92"/>
      <c r="FW84" s="92"/>
      <c r="FX84" s="92"/>
      <c r="FY84" s="92"/>
      <c r="FZ84" s="92"/>
      <c r="GA84" s="92"/>
      <c r="GB84" s="92"/>
      <c r="GC84" s="92"/>
      <c r="GD84" s="92"/>
      <c r="GE84" s="92"/>
      <c r="GF84" s="92"/>
      <c r="GG84" s="92"/>
      <c r="GH84" s="92"/>
      <c r="GI84" s="92"/>
      <c r="GJ84" s="92"/>
      <c r="GK84" s="92"/>
      <c r="GL84" s="92"/>
      <c r="GM84" s="92"/>
      <c r="GN84" s="92"/>
      <c r="GO84" s="92"/>
      <c r="GP84" s="92"/>
      <c r="GQ84" s="92"/>
      <c r="GR84" s="92"/>
      <c r="GS84" s="92"/>
      <c r="GT84" s="92"/>
      <c r="GU84" s="92"/>
      <c r="GV84" s="92"/>
      <c r="GW84" s="92"/>
      <c r="GX84" s="92"/>
      <c r="GY84" s="92"/>
      <c r="GZ84" s="92"/>
      <c r="HA84" s="92"/>
      <c r="HB84" s="92"/>
      <c r="HC84" s="92"/>
      <c r="HD84" s="92"/>
      <c r="HE84" s="92"/>
      <c r="HF84" s="92"/>
      <c r="HG84" s="92"/>
      <c r="HH84" s="92"/>
      <c r="HI84" s="92"/>
      <c r="HJ84" s="92"/>
      <c r="HK84" s="92"/>
    </row>
    <row r="85" spans="1:219" s="84" customFormat="1" ht="15">
      <c r="A85" s="132">
        <v>8.5</v>
      </c>
      <c r="B85" s="133" t="s">
        <v>135</v>
      </c>
      <c r="C85" s="240"/>
      <c r="D85" s="276"/>
      <c r="E85" s="250"/>
      <c r="F85" s="249"/>
      <c r="G85" s="92"/>
      <c r="H85" s="92"/>
      <c r="I85" s="92"/>
      <c r="J85" s="92"/>
      <c r="K85" s="92"/>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c r="AX85" s="92"/>
      <c r="AY85" s="92"/>
      <c r="AZ85" s="92"/>
      <c r="BA85" s="92"/>
      <c r="BB85" s="92"/>
      <c r="BC85" s="92"/>
      <c r="BD85" s="92"/>
      <c r="BE85" s="92"/>
      <c r="BF85" s="92"/>
      <c r="BG85" s="92"/>
      <c r="BH85" s="92"/>
      <c r="BI85" s="92"/>
      <c r="BJ85" s="92"/>
      <c r="BK85" s="92"/>
      <c r="BL85" s="92"/>
      <c r="BM85" s="92"/>
      <c r="BN85" s="92"/>
      <c r="BO85" s="92"/>
      <c r="BP85" s="92"/>
      <c r="BQ85" s="92"/>
      <c r="BR85" s="92"/>
      <c r="BS85" s="92"/>
      <c r="BT85" s="92"/>
      <c r="BU85" s="92"/>
      <c r="BV85" s="92"/>
      <c r="BW85" s="92"/>
      <c r="BX85" s="92"/>
      <c r="BY85" s="92"/>
      <c r="BZ85" s="92"/>
      <c r="CA85" s="92"/>
      <c r="CB85" s="92"/>
      <c r="CC85" s="92"/>
      <c r="CD85" s="92"/>
      <c r="CE85" s="92"/>
      <c r="CF85" s="92"/>
      <c r="CG85" s="92"/>
      <c r="CH85" s="92"/>
      <c r="CI85" s="92"/>
      <c r="CJ85" s="92"/>
      <c r="CK85" s="92"/>
      <c r="CL85" s="92"/>
      <c r="CM85" s="92"/>
      <c r="CN85" s="92"/>
      <c r="CO85" s="92"/>
      <c r="CP85" s="92"/>
      <c r="CQ85" s="92"/>
      <c r="CR85" s="92"/>
      <c r="CS85" s="92"/>
      <c r="CT85" s="92"/>
      <c r="CU85" s="92"/>
      <c r="CV85" s="92"/>
      <c r="CW85" s="92"/>
      <c r="CX85" s="92"/>
      <c r="CY85" s="92"/>
      <c r="CZ85" s="92"/>
      <c r="DA85" s="92"/>
      <c r="DB85" s="92"/>
      <c r="DC85" s="92"/>
      <c r="DD85" s="92"/>
      <c r="DE85" s="92"/>
      <c r="DF85" s="92"/>
      <c r="DG85" s="92"/>
      <c r="DH85" s="92"/>
      <c r="DI85" s="92"/>
      <c r="DJ85" s="92"/>
      <c r="DK85" s="92"/>
      <c r="DL85" s="92"/>
      <c r="DM85" s="92"/>
      <c r="DN85" s="92"/>
      <c r="DO85" s="92"/>
      <c r="DP85" s="92"/>
      <c r="DQ85" s="92"/>
      <c r="DR85" s="92"/>
      <c r="DS85" s="92"/>
      <c r="DT85" s="92"/>
      <c r="DU85" s="92"/>
      <c r="DV85" s="92"/>
      <c r="DW85" s="92"/>
      <c r="DX85" s="92"/>
      <c r="DY85" s="92"/>
      <c r="DZ85" s="92"/>
      <c r="EA85" s="92"/>
      <c r="EB85" s="92"/>
      <c r="EC85" s="92"/>
      <c r="ED85" s="92"/>
      <c r="EE85" s="92"/>
      <c r="EF85" s="92"/>
      <c r="EG85" s="92"/>
      <c r="EH85" s="92"/>
      <c r="EI85" s="92"/>
      <c r="EJ85" s="92"/>
      <c r="EK85" s="92"/>
      <c r="EL85" s="92"/>
      <c r="EM85" s="92"/>
      <c r="EN85" s="92"/>
      <c r="EO85" s="92"/>
      <c r="EP85" s="92"/>
      <c r="EQ85" s="92"/>
      <c r="ER85" s="92"/>
      <c r="ES85" s="92"/>
      <c r="ET85" s="92"/>
      <c r="EU85" s="92"/>
      <c r="EV85" s="92"/>
      <c r="EW85" s="92"/>
      <c r="EX85" s="92"/>
      <c r="EY85" s="92"/>
      <c r="EZ85" s="92"/>
      <c r="FA85" s="92"/>
      <c r="FB85" s="92"/>
      <c r="FC85" s="92"/>
      <c r="FD85" s="92"/>
      <c r="FE85" s="92"/>
      <c r="FF85" s="92"/>
      <c r="FG85" s="92"/>
      <c r="FH85" s="92"/>
      <c r="FI85" s="92"/>
      <c r="FJ85" s="92"/>
      <c r="FK85" s="92"/>
      <c r="FL85" s="92"/>
      <c r="FM85" s="92"/>
      <c r="FN85" s="92"/>
      <c r="FO85" s="92"/>
      <c r="FP85" s="92"/>
      <c r="FQ85" s="92"/>
      <c r="FR85" s="92"/>
      <c r="FS85" s="92"/>
      <c r="FT85" s="92"/>
      <c r="FU85" s="92"/>
      <c r="FV85" s="92"/>
      <c r="FW85" s="92"/>
      <c r="FX85" s="92"/>
      <c r="FY85" s="92"/>
      <c r="FZ85" s="92"/>
      <c r="GA85" s="92"/>
      <c r="GB85" s="92"/>
      <c r="GC85" s="92"/>
      <c r="GD85" s="92"/>
      <c r="GE85" s="92"/>
      <c r="GF85" s="92"/>
      <c r="GG85" s="92"/>
      <c r="GH85" s="92"/>
      <c r="GI85" s="92"/>
      <c r="GJ85" s="92"/>
      <c r="GK85" s="92"/>
      <c r="GL85" s="92"/>
      <c r="GM85" s="92"/>
      <c r="GN85" s="92"/>
      <c r="GO85" s="92"/>
      <c r="GP85" s="92"/>
      <c r="GQ85" s="92"/>
      <c r="GR85" s="92"/>
      <c r="GS85" s="92"/>
      <c r="GT85" s="92"/>
      <c r="GU85" s="92"/>
      <c r="GV85" s="92"/>
      <c r="GW85" s="92"/>
      <c r="GX85" s="92"/>
      <c r="GY85" s="92"/>
      <c r="GZ85" s="92"/>
      <c r="HA85" s="92"/>
      <c r="HB85" s="92"/>
      <c r="HC85" s="92"/>
      <c r="HD85" s="92"/>
      <c r="HE85" s="92"/>
      <c r="HF85" s="92"/>
      <c r="HG85" s="92"/>
      <c r="HH85" s="92"/>
      <c r="HI85" s="92"/>
      <c r="HJ85" s="92"/>
      <c r="HK85" s="92"/>
    </row>
    <row r="86" spans="1:219" s="84" customFormat="1" ht="60">
      <c r="A86" s="224" t="s">
        <v>136</v>
      </c>
      <c r="B86" s="139" t="s">
        <v>137</v>
      </c>
      <c r="C86" s="233" t="s">
        <v>37</v>
      </c>
      <c r="D86" s="273">
        <v>2</v>
      </c>
      <c r="E86" s="238"/>
      <c r="F86" s="238">
        <f>ROUND(D86*E86,2)</f>
        <v>0</v>
      </c>
      <c r="G86" s="92"/>
      <c r="H86" s="92"/>
      <c r="I86" s="92"/>
      <c r="J86" s="92"/>
      <c r="K86" s="92"/>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c r="AS86" s="92"/>
      <c r="AT86" s="92"/>
      <c r="AU86" s="92"/>
      <c r="AV86" s="92"/>
      <c r="AW86" s="92"/>
      <c r="AX86" s="92"/>
      <c r="AY86" s="92"/>
      <c r="AZ86" s="92"/>
      <c r="BA86" s="92"/>
      <c r="BB86" s="92"/>
      <c r="BC86" s="92"/>
      <c r="BD86" s="92"/>
      <c r="BE86" s="92"/>
      <c r="BF86" s="92"/>
      <c r="BG86" s="92"/>
      <c r="BH86" s="92"/>
      <c r="BI86" s="92"/>
      <c r="BJ86" s="92"/>
      <c r="BK86" s="92"/>
      <c r="BL86" s="92"/>
      <c r="BM86" s="92"/>
      <c r="BN86" s="92"/>
      <c r="BO86" s="92"/>
      <c r="BP86" s="92"/>
      <c r="BQ86" s="92"/>
      <c r="BR86" s="92"/>
      <c r="BS86" s="92"/>
      <c r="BT86" s="92"/>
      <c r="BU86" s="92"/>
      <c r="BV86" s="92"/>
      <c r="BW86" s="92"/>
      <c r="BX86" s="92"/>
      <c r="BY86" s="92"/>
      <c r="BZ86" s="92"/>
      <c r="CA86" s="92"/>
      <c r="CB86" s="92"/>
      <c r="CC86" s="92"/>
      <c r="CD86" s="92"/>
      <c r="CE86" s="92"/>
      <c r="CF86" s="92"/>
      <c r="CG86" s="92"/>
      <c r="CH86" s="92"/>
      <c r="CI86" s="92"/>
      <c r="CJ86" s="92"/>
      <c r="CK86" s="92"/>
      <c r="CL86" s="92"/>
      <c r="CM86" s="92"/>
      <c r="CN86" s="92"/>
      <c r="CO86" s="92"/>
      <c r="CP86" s="92"/>
      <c r="CQ86" s="92"/>
      <c r="CR86" s="92"/>
      <c r="CS86" s="92"/>
      <c r="CT86" s="92"/>
      <c r="CU86" s="92"/>
      <c r="CV86" s="92"/>
      <c r="CW86" s="92"/>
      <c r="CX86" s="92"/>
      <c r="CY86" s="92"/>
      <c r="CZ86" s="92"/>
      <c r="DA86" s="92"/>
      <c r="DB86" s="92"/>
      <c r="DC86" s="92"/>
      <c r="DD86" s="92"/>
      <c r="DE86" s="92"/>
      <c r="DF86" s="92"/>
      <c r="DG86" s="92"/>
      <c r="DH86" s="92"/>
      <c r="DI86" s="92"/>
      <c r="DJ86" s="92"/>
      <c r="DK86" s="92"/>
      <c r="DL86" s="92"/>
      <c r="DM86" s="92"/>
      <c r="DN86" s="92"/>
      <c r="DO86" s="92"/>
      <c r="DP86" s="92"/>
      <c r="DQ86" s="92"/>
      <c r="DR86" s="92"/>
      <c r="DS86" s="92"/>
      <c r="DT86" s="92"/>
      <c r="DU86" s="92"/>
      <c r="DV86" s="92"/>
      <c r="DW86" s="92"/>
      <c r="DX86" s="92"/>
      <c r="DY86" s="92"/>
      <c r="DZ86" s="92"/>
      <c r="EA86" s="92"/>
      <c r="EB86" s="92"/>
      <c r="EC86" s="92"/>
      <c r="ED86" s="92"/>
      <c r="EE86" s="92"/>
      <c r="EF86" s="92"/>
      <c r="EG86" s="92"/>
      <c r="EH86" s="92"/>
      <c r="EI86" s="92"/>
      <c r="EJ86" s="92"/>
      <c r="EK86" s="92"/>
      <c r="EL86" s="92"/>
      <c r="EM86" s="92"/>
      <c r="EN86" s="92"/>
      <c r="EO86" s="92"/>
      <c r="EP86" s="92"/>
      <c r="EQ86" s="92"/>
      <c r="ER86" s="92"/>
      <c r="ES86" s="92"/>
      <c r="ET86" s="92"/>
      <c r="EU86" s="92"/>
      <c r="EV86" s="92"/>
      <c r="EW86" s="92"/>
      <c r="EX86" s="92"/>
      <c r="EY86" s="92"/>
      <c r="EZ86" s="92"/>
      <c r="FA86" s="92"/>
      <c r="FB86" s="92"/>
      <c r="FC86" s="92"/>
      <c r="FD86" s="92"/>
      <c r="FE86" s="92"/>
      <c r="FF86" s="92"/>
      <c r="FG86" s="92"/>
      <c r="FH86" s="92"/>
      <c r="FI86" s="92"/>
      <c r="FJ86" s="92"/>
      <c r="FK86" s="92"/>
      <c r="FL86" s="92"/>
      <c r="FM86" s="92"/>
      <c r="FN86" s="92"/>
      <c r="FO86" s="92"/>
      <c r="FP86" s="92"/>
      <c r="FQ86" s="92"/>
      <c r="FR86" s="92"/>
      <c r="FS86" s="92"/>
      <c r="FT86" s="92"/>
      <c r="FU86" s="92"/>
      <c r="FV86" s="92"/>
      <c r="FW86" s="92"/>
      <c r="FX86" s="92"/>
      <c r="FY86" s="92"/>
      <c r="FZ86" s="92"/>
      <c r="GA86" s="92"/>
      <c r="GB86" s="92"/>
      <c r="GC86" s="92"/>
      <c r="GD86" s="92"/>
      <c r="GE86" s="92"/>
      <c r="GF86" s="92"/>
      <c r="GG86" s="92"/>
      <c r="GH86" s="92"/>
      <c r="GI86" s="92"/>
      <c r="GJ86" s="92"/>
      <c r="GK86" s="92"/>
      <c r="GL86" s="92"/>
      <c r="GM86" s="92"/>
      <c r="GN86" s="92"/>
      <c r="GO86" s="92"/>
      <c r="GP86" s="92"/>
      <c r="GQ86" s="92"/>
      <c r="GR86" s="92"/>
      <c r="GS86" s="92"/>
      <c r="GT86" s="92"/>
      <c r="GU86" s="92"/>
      <c r="GV86" s="92"/>
      <c r="GW86" s="92"/>
      <c r="GX86" s="92"/>
      <c r="GY86" s="92"/>
      <c r="GZ86" s="92"/>
      <c r="HA86" s="92"/>
      <c r="HB86" s="92"/>
      <c r="HC86" s="92"/>
      <c r="HD86" s="92"/>
      <c r="HE86" s="92"/>
      <c r="HF86" s="92"/>
      <c r="HG86" s="92"/>
      <c r="HH86" s="92"/>
      <c r="HI86" s="92"/>
      <c r="HJ86" s="92"/>
      <c r="HK86" s="92"/>
    </row>
    <row r="87" spans="1:219" s="84" customFormat="1" ht="75">
      <c r="A87" s="224" t="s">
        <v>186</v>
      </c>
      <c r="B87" s="139" t="s">
        <v>192</v>
      </c>
      <c r="C87" s="233" t="s">
        <v>37</v>
      </c>
      <c r="D87" s="273">
        <v>1</v>
      </c>
      <c r="E87" s="238"/>
      <c r="F87" s="238">
        <f>ROUND(D87*E87,2)</f>
        <v>0</v>
      </c>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92"/>
      <c r="AU87" s="92"/>
      <c r="AV87" s="92"/>
      <c r="AW87" s="92"/>
      <c r="AX87" s="92"/>
      <c r="AY87" s="92"/>
      <c r="AZ87" s="92"/>
      <c r="BA87" s="92"/>
      <c r="BB87" s="92"/>
      <c r="BC87" s="92"/>
      <c r="BD87" s="92"/>
      <c r="BE87" s="92"/>
      <c r="BF87" s="92"/>
      <c r="BG87" s="92"/>
      <c r="BH87" s="92"/>
      <c r="BI87" s="92"/>
      <c r="BJ87" s="92"/>
      <c r="BK87" s="92"/>
      <c r="BL87" s="92"/>
      <c r="BM87" s="92"/>
      <c r="BN87" s="92"/>
      <c r="BO87" s="92"/>
      <c r="BP87" s="92"/>
      <c r="BQ87" s="92"/>
      <c r="BR87" s="92"/>
      <c r="BS87" s="92"/>
      <c r="BT87" s="92"/>
      <c r="BU87" s="92"/>
      <c r="BV87" s="92"/>
      <c r="BW87" s="92"/>
      <c r="BX87" s="92"/>
      <c r="BY87" s="92"/>
      <c r="BZ87" s="92"/>
      <c r="CA87" s="92"/>
      <c r="CB87" s="92"/>
      <c r="CC87" s="92"/>
      <c r="CD87" s="92"/>
      <c r="CE87" s="92"/>
      <c r="CF87" s="92"/>
      <c r="CG87" s="92"/>
      <c r="CH87" s="92"/>
      <c r="CI87" s="92"/>
      <c r="CJ87" s="92"/>
      <c r="CK87" s="92"/>
      <c r="CL87" s="92"/>
      <c r="CM87" s="92"/>
      <c r="CN87" s="92"/>
      <c r="CO87" s="92"/>
      <c r="CP87" s="92"/>
      <c r="CQ87" s="92"/>
      <c r="CR87" s="92"/>
      <c r="CS87" s="92"/>
      <c r="CT87" s="92"/>
      <c r="CU87" s="92"/>
      <c r="CV87" s="92"/>
      <c r="CW87" s="92"/>
      <c r="CX87" s="92"/>
      <c r="CY87" s="92"/>
      <c r="CZ87" s="92"/>
      <c r="DA87" s="92"/>
      <c r="DB87" s="92"/>
      <c r="DC87" s="92"/>
      <c r="DD87" s="92"/>
      <c r="DE87" s="92"/>
      <c r="DF87" s="92"/>
      <c r="DG87" s="92"/>
      <c r="DH87" s="92"/>
      <c r="DI87" s="92"/>
      <c r="DJ87" s="92"/>
      <c r="DK87" s="92"/>
      <c r="DL87" s="92"/>
      <c r="DM87" s="92"/>
      <c r="DN87" s="92"/>
      <c r="DO87" s="92"/>
      <c r="DP87" s="92"/>
      <c r="DQ87" s="92"/>
      <c r="DR87" s="92"/>
      <c r="DS87" s="92"/>
      <c r="DT87" s="92"/>
      <c r="DU87" s="92"/>
      <c r="DV87" s="92"/>
      <c r="DW87" s="92"/>
      <c r="DX87" s="92"/>
      <c r="DY87" s="92"/>
      <c r="DZ87" s="92"/>
      <c r="EA87" s="92"/>
      <c r="EB87" s="92"/>
      <c r="EC87" s="92"/>
      <c r="ED87" s="92"/>
      <c r="EE87" s="92"/>
      <c r="EF87" s="92"/>
      <c r="EG87" s="92"/>
      <c r="EH87" s="92"/>
      <c r="EI87" s="92"/>
      <c r="EJ87" s="92"/>
      <c r="EK87" s="92"/>
      <c r="EL87" s="92"/>
      <c r="EM87" s="92"/>
      <c r="EN87" s="92"/>
      <c r="EO87" s="92"/>
      <c r="EP87" s="92"/>
      <c r="EQ87" s="92"/>
      <c r="ER87" s="92"/>
      <c r="ES87" s="92"/>
      <c r="ET87" s="92"/>
      <c r="EU87" s="92"/>
      <c r="EV87" s="92"/>
      <c r="EW87" s="92"/>
      <c r="EX87" s="92"/>
      <c r="EY87" s="92"/>
      <c r="EZ87" s="92"/>
      <c r="FA87" s="92"/>
      <c r="FB87" s="92"/>
      <c r="FC87" s="92"/>
      <c r="FD87" s="92"/>
      <c r="FE87" s="92"/>
      <c r="FF87" s="92"/>
      <c r="FG87" s="92"/>
      <c r="FH87" s="92"/>
      <c r="FI87" s="92"/>
      <c r="FJ87" s="92"/>
      <c r="FK87" s="92"/>
      <c r="FL87" s="92"/>
      <c r="FM87" s="92"/>
      <c r="FN87" s="92"/>
      <c r="FO87" s="92"/>
      <c r="FP87" s="92"/>
      <c r="FQ87" s="92"/>
      <c r="FR87" s="92"/>
      <c r="FS87" s="92"/>
      <c r="FT87" s="92"/>
      <c r="FU87" s="92"/>
      <c r="FV87" s="92"/>
      <c r="FW87" s="92"/>
      <c r="FX87" s="92"/>
      <c r="FY87" s="92"/>
      <c r="FZ87" s="92"/>
      <c r="GA87" s="92"/>
      <c r="GB87" s="92"/>
      <c r="GC87" s="92"/>
      <c r="GD87" s="92"/>
      <c r="GE87" s="92"/>
      <c r="GF87" s="92"/>
      <c r="GG87" s="92"/>
      <c r="GH87" s="92"/>
      <c r="GI87" s="92"/>
      <c r="GJ87" s="92"/>
      <c r="GK87" s="92"/>
      <c r="GL87" s="92"/>
      <c r="GM87" s="92"/>
      <c r="GN87" s="92"/>
      <c r="GO87" s="92"/>
      <c r="GP87" s="92"/>
      <c r="GQ87" s="92"/>
      <c r="GR87" s="92"/>
      <c r="GS87" s="92"/>
      <c r="GT87" s="92"/>
      <c r="GU87" s="92"/>
      <c r="GV87" s="92"/>
      <c r="GW87" s="92"/>
      <c r="GX87" s="92"/>
      <c r="GY87" s="92"/>
      <c r="GZ87" s="92"/>
      <c r="HA87" s="92"/>
      <c r="HB87" s="92"/>
      <c r="HC87" s="92"/>
      <c r="HD87" s="92"/>
      <c r="HE87" s="92"/>
      <c r="HF87" s="92"/>
      <c r="HG87" s="92"/>
      <c r="HH87" s="92"/>
      <c r="HI87" s="92"/>
      <c r="HJ87" s="92"/>
      <c r="HK87" s="92"/>
    </row>
    <row r="88" spans="1:219" s="84" customFormat="1" ht="60">
      <c r="A88" s="224" t="s">
        <v>183</v>
      </c>
      <c r="B88" s="139" t="s">
        <v>189</v>
      </c>
      <c r="C88" s="233" t="s">
        <v>37</v>
      </c>
      <c r="D88" s="273">
        <v>1</v>
      </c>
      <c r="E88" s="238"/>
      <c r="F88" s="238">
        <f>ROUND(D88*E88,2)</f>
        <v>0</v>
      </c>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c r="AX88" s="92"/>
      <c r="AY88" s="92"/>
      <c r="AZ88" s="92"/>
      <c r="BA88" s="92"/>
      <c r="BB88" s="92"/>
      <c r="BC88" s="92"/>
      <c r="BD88" s="92"/>
      <c r="BE88" s="92"/>
      <c r="BF88" s="92"/>
      <c r="BG88" s="92"/>
      <c r="BH88" s="92"/>
      <c r="BI88" s="92"/>
      <c r="BJ88" s="92"/>
      <c r="BK88" s="92"/>
      <c r="BL88" s="92"/>
      <c r="BM88" s="92"/>
      <c r="BN88" s="92"/>
      <c r="BO88" s="92"/>
      <c r="BP88" s="92"/>
      <c r="BQ88" s="92"/>
      <c r="BR88" s="92"/>
      <c r="BS88" s="92"/>
      <c r="BT88" s="92"/>
      <c r="BU88" s="92"/>
      <c r="BV88" s="92"/>
      <c r="BW88" s="92"/>
      <c r="BX88" s="92"/>
      <c r="BY88" s="92"/>
      <c r="BZ88" s="92"/>
      <c r="CA88" s="92"/>
      <c r="CB88" s="92"/>
      <c r="CC88" s="92"/>
      <c r="CD88" s="92"/>
      <c r="CE88" s="92"/>
      <c r="CF88" s="92"/>
      <c r="CG88" s="92"/>
      <c r="CH88" s="92"/>
      <c r="CI88" s="92"/>
      <c r="CJ88" s="92"/>
      <c r="CK88" s="92"/>
      <c r="CL88" s="92"/>
      <c r="CM88" s="92"/>
      <c r="CN88" s="92"/>
      <c r="CO88" s="92"/>
      <c r="CP88" s="92"/>
      <c r="CQ88" s="92"/>
      <c r="CR88" s="92"/>
      <c r="CS88" s="92"/>
      <c r="CT88" s="92"/>
      <c r="CU88" s="92"/>
      <c r="CV88" s="92"/>
      <c r="CW88" s="92"/>
      <c r="CX88" s="92"/>
      <c r="CY88" s="92"/>
      <c r="CZ88" s="92"/>
      <c r="DA88" s="92"/>
      <c r="DB88" s="92"/>
      <c r="DC88" s="92"/>
      <c r="DD88" s="92"/>
      <c r="DE88" s="92"/>
      <c r="DF88" s="92"/>
      <c r="DG88" s="92"/>
      <c r="DH88" s="92"/>
      <c r="DI88" s="92"/>
      <c r="DJ88" s="92"/>
      <c r="DK88" s="92"/>
      <c r="DL88" s="92"/>
      <c r="DM88" s="92"/>
      <c r="DN88" s="92"/>
      <c r="DO88" s="92"/>
      <c r="DP88" s="92"/>
      <c r="DQ88" s="92"/>
      <c r="DR88" s="92"/>
      <c r="DS88" s="92"/>
      <c r="DT88" s="92"/>
      <c r="DU88" s="92"/>
      <c r="DV88" s="92"/>
      <c r="DW88" s="92"/>
      <c r="DX88" s="92"/>
      <c r="DY88" s="92"/>
      <c r="DZ88" s="92"/>
      <c r="EA88" s="92"/>
      <c r="EB88" s="92"/>
      <c r="EC88" s="92"/>
      <c r="ED88" s="92"/>
      <c r="EE88" s="92"/>
      <c r="EF88" s="92"/>
      <c r="EG88" s="92"/>
      <c r="EH88" s="92"/>
      <c r="EI88" s="92"/>
      <c r="EJ88" s="92"/>
      <c r="EK88" s="92"/>
      <c r="EL88" s="92"/>
      <c r="EM88" s="92"/>
      <c r="EN88" s="92"/>
      <c r="EO88" s="92"/>
      <c r="EP88" s="92"/>
      <c r="EQ88" s="92"/>
      <c r="ER88" s="92"/>
      <c r="ES88" s="92"/>
      <c r="ET88" s="92"/>
      <c r="EU88" s="92"/>
      <c r="EV88" s="92"/>
      <c r="EW88" s="92"/>
      <c r="EX88" s="92"/>
      <c r="EY88" s="92"/>
      <c r="EZ88" s="92"/>
      <c r="FA88" s="92"/>
      <c r="FB88" s="92"/>
      <c r="FC88" s="92"/>
      <c r="FD88" s="92"/>
      <c r="FE88" s="92"/>
      <c r="FF88" s="92"/>
      <c r="FG88" s="92"/>
      <c r="FH88" s="92"/>
      <c r="FI88" s="92"/>
      <c r="FJ88" s="92"/>
      <c r="FK88" s="92"/>
      <c r="FL88" s="92"/>
      <c r="FM88" s="92"/>
      <c r="FN88" s="92"/>
      <c r="FO88" s="92"/>
      <c r="FP88" s="92"/>
      <c r="FQ88" s="92"/>
      <c r="FR88" s="92"/>
      <c r="FS88" s="92"/>
      <c r="FT88" s="92"/>
      <c r="FU88" s="92"/>
      <c r="FV88" s="92"/>
      <c r="FW88" s="92"/>
      <c r="FX88" s="92"/>
      <c r="FY88" s="92"/>
      <c r="FZ88" s="92"/>
      <c r="GA88" s="92"/>
      <c r="GB88" s="92"/>
      <c r="GC88" s="92"/>
      <c r="GD88" s="92"/>
      <c r="GE88" s="92"/>
      <c r="GF88" s="92"/>
      <c r="GG88" s="92"/>
      <c r="GH88" s="92"/>
      <c r="GI88" s="92"/>
      <c r="GJ88" s="92"/>
      <c r="GK88" s="92"/>
      <c r="GL88" s="92"/>
      <c r="GM88" s="92"/>
      <c r="GN88" s="92"/>
      <c r="GO88" s="92"/>
      <c r="GP88" s="92"/>
      <c r="GQ88" s="92"/>
      <c r="GR88" s="92"/>
      <c r="GS88" s="92"/>
      <c r="GT88" s="92"/>
      <c r="GU88" s="92"/>
      <c r="GV88" s="92"/>
      <c r="GW88" s="92"/>
      <c r="GX88" s="92"/>
      <c r="GY88" s="92"/>
      <c r="GZ88" s="92"/>
      <c r="HA88" s="92"/>
      <c r="HB88" s="92"/>
      <c r="HC88" s="92"/>
      <c r="HD88" s="92"/>
      <c r="HE88" s="92"/>
      <c r="HF88" s="92"/>
      <c r="HG88" s="92"/>
      <c r="HH88" s="92"/>
      <c r="HI88" s="92"/>
      <c r="HJ88" s="92"/>
      <c r="HK88" s="92"/>
    </row>
    <row r="89" spans="1:219" s="84" customFormat="1" ht="45">
      <c r="A89" s="224" t="s">
        <v>185</v>
      </c>
      <c r="B89" s="139" t="s">
        <v>190</v>
      </c>
      <c r="C89" s="233" t="s">
        <v>37</v>
      </c>
      <c r="D89" s="273">
        <v>1</v>
      </c>
      <c r="E89" s="238"/>
      <c r="F89" s="238">
        <f>ROUND(D89*E89,2)</f>
        <v>0</v>
      </c>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c r="AX89" s="92"/>
      <c r="AY89" s="92"/>
      <c r="AZ89" s="92"/>
      <c r="BA89" s="92"/>
      <c r="BB89" s="92"/>
      <c r="BC89" s="92"/>
      <c r="BD89" s="92"/>
      <c r="BE89" s="92"/>
      <c r="BF89" s="92"/>
      <c r="BG89" s="92"/>
      <c r="BH89" s="92"/>
      <c r="BI89" s="92"/>
      <c r="BJ89" s="92"/>
      <c r="BK89" s="92"/>
      <c r="BL89" s="92"/>
      <c r="BM89" s="92"/>
      <c r="BN89" s="92"/>
      <c r="BO89" s="92"/>
      <c r="BP89" s="92"/>
      <c r="BQ89" s="92"/>
      <c r="BR89" s="92"/>
      <c r="BS89" s="92"/>
      <c r="BT89" s="92"/>
      <c r="BU89" s="92"/>
      <c r="BV89" s="92"/>
      <c r="BW89" s="92"/>
      <c r="BX89" s="92"/>
      <c r="BY89" s="92"/>
      <c r="BZ89" s="92"/>
      <c r="CA89" s="92"/>
      <c r="CB89" s="92"/>
      <c r="CC89" s="92"/>
      <c r="CD89" s="92"/>
      <c r="CE89" s="92"/>
      <c r="CF89" s="92"/>
      <c r="CG89" s="92"/>
      <c r="CH89" s="92"/>
      <c r="CI89" s="92"/>
      <c r="CJ89" s="92"/>
      <c r="CK89" s="92"/>
      <c r="CL89" s="92"/>
      <c r="CM89" s="92"/>
      <c r="CN89" s="92"/>
      <c r="CO89" s="92"/>
      <c r="CP89" s="92"/>
      <c r="CQ89" s="92"/>
      <c r="CR89" s="92"/>
      <c r="CS89" s="92"/>
      <c r="CT89" s="92"/>
      <c r="CU89" s="92"/>
      <c r="CV89" s="92"/>
      <c r="CW89" s="92"/>
      <c r="CX89" s="92"/>
      <c r="CY89" s="92"/>
      <c r="CZ89" s="92"/>
      <c r="DA89" s="92"/>
      <c r="DB89" s="92"/>
      <c r="DC89" s="92"/>
      <c r="DD89" s="92"/>
      <c r="DE89" s="92"/>
      <c r="DF89" s="92"/>
      <c r="DG89" s="92"/>
      <c r="DH89" s="92"/>
      <c r="DI89" s="92"/>
      <c r="DJ89" s="92"/>
      <c r="DK89" s="92"/>
      <c r="DL89" s="92"/>
      <c r="DM89" s="92"/>
      <c r="DN89" s="92"/>
      <c r="DO89" s="92"/>
      <c r="DP89" s="92"/>
      <c r="DQ89" s="92"/>
      <c r="DR89" s="92"/>
      <c r="DS89" s="92"/>
      <c r="DT89" s="92"/>
      <c r="DU89" s="92"/>
      <c r="DV89" s="92"/>
      <c r="DW89" s="92"/>
      <c r="DX89" s="92"/>
      <c r="DY89" s="92"/>
      <c r="DZ89" s="92"/>
      <c r="EA89" s="92"/>
      <c r="EB89" s="92"/>
      <c r="EC89" s="92"/>
      <c r="ED89" s="92"/>
      <c r="EE89" s="92"/>
      <c r="EF89" s="92"/>
      <c r="EG89" s="92"/>
      <c r="EH89" s="92"/>
      <c r="EI89" s="92"/>
      <c r="EJ89" s="92"/>
      <c r="EK89" s="92"/>
      <c r="EL89" s="92"/>
      <c r="EM89" s="92"/>
      <c r="EN89" s="92"/>
      <c r="EO89" s="92"/>
      <c r="EP89" s="92"/>
      <c r="EQ89" s="92"/>
      <c r="ER89" s="92"/>
      <c r="ES89" s="92"/>
      <c r="ET89" s="92"/>
      <c r="EU89" s="92"/>
      <c r="EV89" s="92"/>
      <c r="EW89" s="92"/>
      <c r="EX89" s="92"/>
      <c r="EY89" s="92"/>
      <c r="EZ89" s="92"/>
      <c r="FA89" s="92"/>
      <c r="FB89" s="92"/>
      <c r="FC89" s="92"/>
      <c r="FD89" s="92"/>
      <c r="FE89" s="92"/>
      <c r="FF89" s="92"/>
      <c r="FG89" s="92"/>
      <c r="FH89" s="92"/>
      <c r="FI89" s="92"/>
      <c r="FJ89" s="92"/>
      <c r="FK89" s="92"/>
      <c r="FL89" s="92"/>
      <c r="FM89" s="92"/>
      <c r="FN89" s="92"/>
      <c r="FO89" s="92"/>
      <c r="FP89" s="92"/>
      <c r="FQ89" s="92"/>
      <c r="FR89" s="92"/>
      <c r="FS89" s="92"/>
      <c r="FT89" s="92"/>
      <c r="FU89" s="92"/>
      <c r="FV89" s="92"/>
      <c r="FW89" s="92"/>
      <c r="FX89" s="92"/>
      <c r="FY89" s="92"/>
      <c r="FZ89" s="92"/>
      <c r="GA89" s="92"/>
      <c r="GB89" s="92"/>
      <c r="GC89" s="92"/>
      <c r="GD89" s="92"/>
      <c r="GE89" s="92"/>
      <c r="GF89" s="92"/>
      <c r="GG89" s="92"/>
      <c r="GH89" s="92"/>
      <c r="GI89" s="92"/>
      <c r="GJ89" s="92"/>
      <c r="GK89" s="92"/>
      <c r="GL89" s="92"/>
      <c r="GM89" s="92"/>
      <c r="GN89" s="92"/>
      <c r="GO89" s="92"/>
      <c r="GP89" s="92"/>
      <c r="GQ89" s="92"/>
      <c r="GR89" s="92"/>
      <c r="GS89" s="92"/>
      <c r="GT89" s="92"/>
      <c r="GU89" s="92"/>
      <c r="GV89" s="92"/>
      <c r="GW89" s="92"/>
      <c r="GX89" s="92"/>
      <c r="GY89" s="92"/>
      <c r="GZ89" s="92"/>
      <c r="HA89" s="92"/>
      <c r="HB89" s="92"/>
      <c r="HC89" s="92"/>
      <c r="HD89" s="92"/>
      <c r="HE89" s="92"/>
      <c r="HF89" s="92"/>
      <c r="HG89" s="92"/>
      <c r="HH89" s="92"/>
      <c r="HI89" s="92"/>
      <c r="HJ89" s="92"/>
      <c r="HK89" s="92"/>
    </row>
    <row r="90" spans="1:219" s="84" customFormat="1" ht="15">
      <c r="A90" s="224" t="s">
        <v>206</v>
      </c>
      <c r="B90" s="149" t="s">
        <v>205</v>
      </c>
      <c r="C90" s="233" t="s">
        <v>37</v>
      </c>
      <c r="D90" s="273">
        <v>1</v>
      </c>
      <c r="E90" s="238"/>
      <c r="F90" s="238">
        <f t="shared" ref="F90" si="2">D90*E90</f>
        <v>0</v>
      </c>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c r="AX90" s="92"/>
      <c r="AY90" s="92"/>
      <c r="AZ90" s="92"/>
      <c r="BA90" s="92"/>
      <c r="BB90" s="92"/>
      <c r="BC90" s="92"/>
      <c r="BD90" s="92"/>
      <c r="BE90" s="92"/>
      <c r="BF90" s="92"/>
      <c r="BG90" s="92"/>
      <c r="BH90" s="92"/>
      <c r="BI90" s="92"/>
      <c r="BJ90" s="92"/>
      <c r="BK90" s="92"/>
      <c r="BL90" s="92"/>
      <c r="BM90" s="92"/>
      <c r="BN90" s="92"/>
      <c r="BO90" s="92"/>
      <c r="BP90" s="92"/>
      <c r="BQ90" s="92"/>
      <c r="BR90" s="92"/>
      <c r="BS90" s="92"/>
      <c r="BT90" s="92"/>
      <c r="BU90" s="92"/>
      <c r="BV90" s="92"/>
      <c r="BW90" s="92"/>
      <c r="BX90" s="92"/>
      <c r="BY90" s="92"/>
      <c r="BZ90" s="92"/>
      <c r="CA90" s="92"/>
      <c r="CB90" s="92"/>
      <c r="CC90" s="92"/>
      <c r="CD90" s="92"/>
      <c r="CE90" s="92"/>
      <c r="CF90" s="92"/>
      <c r="CG90" s="92"/>
      <c r="CH90" s="92"/>
      <c r="CI90" s="92"/>
      <c r="CJ90" s="92"/>
      <c r="CK90" s="92"/>
      <c r="CL90" s="92"/>
      <c r="CM90" s="92"/>
      <c r="CN90" s="92"/>
      <c r="CO90" s="92"/>
      <c r="CP90" s="92"/>
      <c r="CQ90" s="92"/>
      <c r="CR90" s="92"/>
      <c r="CS90" s="92"/>
      <c r="CT90" s="92"/>
      <c r="CU90" s="92"/>
      <c r="CV90" s="92"/>
      <c r="CW90" s="92"/>
      <c r="CX90" s="92"/>
      <c r="CY90" s="92"/>
      <c r="CZ90" s="92"/>
      <c r="DA90" s="92"/>
      <c r="DB90" s="92"/>
      <c r="DC90" s="92"/>
      <c r="DD90" s="92"/>
      <c r="DE90" s="92"/>
      <c r="DF90" s="92"/>
      <c r="DG90" s="92"/>
      <c r="DH90" s="92"/>
      <c r="DI90" s="92"/>
      <c r="DJ90" s="92"/>
      <c r="DK90" s="92"/>
      <c r="DL90" s="92"/>
      <c r="DM90" s="92"/>
      <c r="DN90" s="92"/>
      <c r="DO90" s="92"/>
      <c r="DP90" s="92"/>
      <c r="DQ90" s="92"/>
      <c r="DR90" s="92"/>
      <c r="DS90" s="92"/>
      <c r="DT90" s="92"/>
      <c r="DU90" s="92"/>
      <c r="DV90" s="92"/>
      <c r="DW90" s="92"/>
      <c r="DX90" s="92"/>
      <c r="DY90" s="92"/>
      <c r="DZ90" s="92"/>
      <c r="EA90" s="92"/>
      <c r="EB90" s="92"/>
      <c r="EC90" s="92"/>
      <c r="ED90" s="92"/>
      <c r="EE90" s="92"/>
      <c r="EF90" s="92"/>
      <c r="EG90" s="92"/>
      <c r="EH90" s="92"/>
      <c r="EI90" s="92"/>
      <c r="EJ90" s="92"/>
      <c r="EK90" s="92"/>
      <c r="EL90" s="92"/>
      <c r="EM90" s="92"/>
      <c r="EN90" s="92"/>
      <c r="EO90" s="92"/>
      <c r="EP90" s="92"/>
      <c r="EQ90" s="92"/>
      <c r="ER90" s="92"/>
      <c r="ES90" s="92"/>
      <c r="ET90" s="92"/>
      <c r="EU90" s="92"/>
      <c r="EV90" s="92"/>
      <c r="EW90" s="92"/>
      <c r="EX90" s="92"/>
      <c r="EY90" s="92"/>
      <c r="EZ90" s="92"/>
      <c r="FA90" s="92"/>
      <c r="FB90" s="92"/>
      <c r="FC90" s="92"/>
      <c r="FD90" s="92"/>
      <c r="FE90" s="92"/>
      <c r="FF90" s="92"/>
      <c r="FG90" s="92"/>
      <c r="FH90" s="92"/>
      <c r="FI90" s="92"/>
      <c r="FJ90" s="92"/>
      <c r="FK90" s="92"/>
      <c r="FL90" s="92"/>
      <c r="FM90" s="92"/>
      <c r="FN90" s="92"/>
      <c r="FO90" s="92"/>
      <c r="FP90" s="92"/>
      <c r="FQ90" s="92"/>
      <c r="FR90" s="92"/>
      <c r="FS90" s="92"/>
      <c r="FT90" s="92"/>
      <c r="FU90" s="92"/>
      <c r="FV90" s="92"/>
      <c r="FW90" s="92"/>
      <c r="FX90" s="92"/>
      <c r="FY90" s="92"/>
      <c r="FZ90" s="92"/>
      <c r="GA90" s="92"/>
      <c r="GB90" s="92"/>
      <c r="GC90" s="92"/>
      <c r="GD90" s="92"/>
      <c r="GE90" s="92"/>
      <c r="GF90" s="92"/>
      <c r="GG90" s="92"/>
      <c r="GH90" s="92"/>
      <c r="GI90" s="92"/>
      <c r="GJ90" s="92"/>
      <c r="GK90" s="92"/>
      <c r="GL90" s="92"/>
      <c r="GM90" s="92"/>
      <c r="GN90" s="92"/>
      <c r="GO90" s="92"/>
      <c r="GP90" s="92"/>
      <c r="GQ90" s="92"/>
      <c r="GR90" s="92"/>
      <c r="GS90" s="92"/>
      <c r="GT90" s="92"/>
      <c r="GU90" s="92"/>
      <c r="GV90" s="92"/>
      <c r="GW90" s="92"/>
      <c r="GX90" s="92"/>
      <c r="GY90" s="92"/>
      <c r="GZ90" s="92"/>
      <c r="HA90" s="92"/>
      <c r="HB90" s="92"/>
      <c r="HC90" s="92"/>
      <c r="HD90" s="92"/>
      <c r="HE90" s="92"/>
      <c r="HF90" s="92"/>
      <c r="HG90" s="92"/>
      <c r="HH90" s="92"/>
      <c r="HI90" s="92"/>
      <c r="HJ90" s="92"/>
      <c r="HK90" s="92"/>
    </row>
    <row r="91" spans="1:219" s="84" customFormat="1" ht="15">
      <c r="A91" s="219"/>
      <c r="B91" s="110"/>
      <c r="C91" s="240"/>
      <c r="D91" s="271"/>
      <c r="E91" s="241" t="s">
        <v>138</v>
      </c>
      <c r="F91" s="241">
        <f>SUM(F86:F90)</f>
        <v>0</v>
      </c>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B91" s="92"/>
      <c r="BC91" s="92"/>
      <c r="BD91" s="92"/>
      <c r="BE91" s="92"/>
      <c r="BF91" s="92"/>
      <c r="BG91" s="92"/>
      <c r="BH91" s="92"/>
      <c r="BI91" s="92"/>
      <c r="BJ91" s="92"/>
      <c r="BK91" s="92"/>
      <c r="BL91" s="92"/>
      <c r="BM91" s="92"/>
      <c r="BN91" s="92"/>
      <c r="BO91" s="92"/>
      <c r="BP91" s="92"/>
      <c r="BQ91" s="92"/>
      <c r="BR91" s="92"/>
      <c r="BS91" s="92"/>
      <c r="BT91" s="92"/>
      <c r="BU91" s="92"/>
      <c r="BV91" s="92"/>
      <c r="BW91" s="92"/>
      <c r="BX91" s="92"/>
      <c r="BY91" s="92"/>
      <c r="BZ91" s="92"/>
      <c r="CA91" s="92"/>
      <c r="CB91" s="92"/>
      <c r="CC91" s="92"/>
      <c r="CD91" s="92"/>
      <c r="CE91" s="92"/>
      <c r="CF91" s="92"/>
      <c r="CG91" s="92"/>
      <c r="CH91" s="92"/>
      <c r="CI91" s="92"/>
      <c r="CJ91" s="92"/>
      <c r="CK91" s="92"/>
      <c r="CL91" s="92"/>
      <c r="CM91" s="92"/>
      <c r="CN91" s="92"/>
      <c r="CO91" s="92"/>
      <c r="CP91" s="92"/>
      <c r="CQ91" s="92"/>
      <c r="CR91" s="92"/>
      <c r="CS91" s="92"/>
      <c r="CT91" s="92"/>
      <c r="CU91" s="92"/>
      <c r="CV91" s="92"/>
      <c r="CW91" s="92"/>
      <c r="CX91" s="92"/>
      <c r="CY91" s="92"/>
      <c r="CZ91" s="92"/>
      <c r="DA91" s="92"/>
      <c r="DB91" s="92"/>
      <c r="DC91" s="92"/>
      <c r="DD91" s="92"/>
      <c r="DE91" s="92"/>
      <c r="DF91" s="92"/>
      <c r="DG91" s="92"/>
      <c r="DH91" s="92"/>
      <c r="DI91" s="92"/>
      <c r="DJ91" s="92"/>
      <c r="DK91" s="92"/>
      <c r="DL91" s="92"/>
      <c r="DM91" s="92"/>
      <c r="DN91" s="92"/>
      <c r="DO91" s="92"/>
      <c r="DP91" s="92"/>
      <c r="DQ91" s="92"/>
      <c r="DR91" s="92"/>
      <c r="DS91" s="92"/>
      <c r="DT91" s="92"/>
      <c r="DU91" s="92"/>
      <c r="DV91" s="92"/>
      <c r="DW91" s="92"/>
      <c r="DX91" s="92"/>
      <c r="DY91" s="92"/>
      <c r="DZ91" s="92"/>
      <c r="EA91" s="92"/>
      <c r="EB91" s="92"/>
      <c r="EC91" s="92"/>
      <c r="ED91" s="92"/>
      <c r="EE91" s="92"/>
      <c r="EF91" s="92"/>
      <c r="EG91" s="92"/>
      <c r="EH91" s="92"/>
      <c r="EI91" s="92"/>
      <c r="EJ91" s="92"/>
      <c r="EK91" s="92"/>
      <c r="EL91" s="92"/>
      <c r="EM91" s="92"/>
      <c r="EN91" s="92"/>
      <c r="EO91" s="92"/>
      <c r="EP91" s="92"/>
      <c r="EQ91" s="92"/>
      <c r="ER91" s="92"/>
      <c r="ES91" s="92"/>
      <c r="ET91" s="92"/>
      <c r="EU91" s="92"/>
      <c r="EV91" s="92"/>
      <c r="EW91" s="92"/>
      <c r="EX91" s="92"/>
      <c r="EY91" s="92"/>
      <c r="EZ91" s="92"/>
      <c r="FA91" s="92"/>
      <c r="FB91" s="92"/>
      <c r="FC91" s="92"/>
      <c r="FD91" s="92"/>
      <c r="FE91" s="92"/>
      <c r="FF91" s="92"/>
      <c r="FG91" s="92"/>
      <c r="FH91" s="92"/>
      <c r="FI91" s="92"/>
      <c r="FJ91" s="92"/>
      <c r="FK91" s="92"/>
      <c r="FL91" s="92"/>
      <c r="FM91" s="92"/>
      <c r="FN91" s="92"/>
      <c r="FO91" s="92"/>
      <c r="FP91" s="92"/>
      <c r="FQ91" s="92"/>
      <c r="FR91" s="92"/>
      <c r="FS91" s="92"/>
      <c r="FT91" s="92"/>
      <c r="FU91" s="92"/>
      <c r="FV91" s="92"/>
      <c r="FW91" s="92"/>
      <c r="FX91" s="92"/>
      <c r="FY91" s="92"/>
      <c r="FZ91" s="92"/>
      <c r="GA91" s="92"/>
      <c r="GB91" s="92"/>
      <c r="GC91" s="92"/>
      <c r="GD91" s="92"/>
      <c r="GE91" s="92"/>
      <c r="GF91" s="92"/>
      <c r="GG91" s="92"/>
      <c r="GH91" s="92"/>
      <c r="GI91" s="92"/>
      <c r="GJ91" s="92"/>
      <c r="GK91" s="92"/>
      <c r="GL91" s="92"/>
      <c r="GM91" s="92"/>
      <c r="GN91" s="92"/>
      <c r="GO91" s="92"/>
      <c r="GP91" s="92"/>
      <c r="GQ91" s="92"/>
      <c r="GR91" s="92"/>
      <c r="GS91" s="92"/>
      <c r="GT91" s="92"/>
      <c r="GU91" s="92"/>
      <c r="GV91" s="92"/>
      <c r="GW91" s="92"/>
      <c r="GX91" s="92"/>
      <c r="GY91" s="92"/>
      <c r="GZ91" s="92"/>
      <c r="HA91" s="92"/>
      <c r="HB91" s="92"/>
      <c r="HC91" s="92"/>
      <c r="HD91" s="92"/>
      <c r="HE91" s="92"/>
      <c r="HF91" s="92"/>
      <c r="HG91" s="92"/>
      <c r="HH91" s="92"/>
      <c r="HI91" s="92"/>
      <c r="HJ91" s="92"/>
      <c r="HK91" s="92"/>
    </row>
    <row r="92" spans="1:219" s="84" customFormat="1" ht="15">
      <c r="A92" s="219"/>
      <c r="B92" s="110"/>
      <c r="C92" s="240"/>
      <c r="D92" s="271"/>
      <c r="E92" s="241"/>
      <c r="F92" s="241"/>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c r="AX92" s="92"/>
      <c r="AY92" s="92"/>
      <c r="AZ92" s="92"/>
      <c r="BA92" s="92"/>
      <c r="BB92" s="92"/>
      <c r="BC92" s="92"/>
      <c r="BD92" s="92"/>
      <c r="BE92" s="92"/>
      <c r="BF92" s="92"/>
      <c r="BG92" s="92"/>
      <c r="BH92" s="92"/>
      <c r="BI92" s="92"/>
      <c r="BJ92" s="92"/>
      <c r="BK92" s="92"/>
      <c r="BL92" s="92"/>
      <c r="BM92" s="92"/>
      <c r="BN92" s="92"/>
      <c r="BO92" s="92"/>
      <c r="BP92" s="92"/>
      <c r="BQ92" s="92"/>
      <c r="BR92" s="92"/>
      <c r="BS92" s="92"/>
      <c r="BT92" s="92"/>
      <c r="BU92" s="92"/>
      <c r="BV92" s="92"/>
      <c r="BW92" s="92"/>
      <c r="BX92" s="92"/>
      <c r="BY92" s="92"/>
      <c r="BZ92" s="92"/>
      <c r="CA92" s="92"/>
      <c r="CB92" s="92"/>
      <c r="CC92" s="92"/>
      <c r="CD92" s="92"/>
      <c r="CE92" s="92"/>
      <c r="CF92" s="92"/>
      <c r="CG92" s="92"/>
      <c r="CH92" s="92"/>
      <c r="CI92" s="92"/>
      <c r="CJ92" s="92"/>
      <c r="CK92" s="92"/>
      <c r="CL92" s="92"/>
      <c r="CM92" s="92"/>
      <c r="CN92" s="92"/>
      <c r="CO92" s="92"/>
      <c r="CP92" s="92"/>
      <c r="CQ92" s="92"/>
      <c r="CR92" s="92"/>
      <c r="CS92" s="92"/>
      <c r="CT92" s="92"/>
      <c r="CU92" s="92"/>
      <c r="CV92" s="92"/>
      <c r="CW92" s="92"/>
      <c r="CX92" s="92"/>
      <c r="CY92" s="92"/>
      <c r="CZ92" s="92"/>
      <c r="DA92" s="92"/>
      <c r="DB92" s="92"/>
      <c r="DC92" s="92"/>
      <c r="DD92" s="92"/>
      <c r="DE92" s="92"/>
      <c r="DF92" s="92"/>
      <c r="DG92" s="92"/>
      <c r="DH92" s="92"/>
      <c r="DI92" s="92"/>
      <c r="DJ92" s="92"/>
      <c r="DK92" s="92"/>
      <c r="DL92" s="92"/>
      <c r="DM92" s="92"/>
      <c r="DN92" s="92"/>
      <c r="DO92" s="92"/>
      <c r="DP92" s="92"/>
      <c r="DQ92" s="92"/>
      <c r="DR92" s="92"/>
      <c r="DS92" s="92"/>
      <c r="DT92" s="92"/>
      <c r="DU92" s="92"/>
      <c r="DV92" s="92"/>
      <c r="DW92" s="92"/>
      <c r="DX92" s="92"/>
      <c r="DY92" s="92"/>
      <c r="DZ92" s="92"/>
      <c r="EA92" s="92"/>
      <c r="EB92" s="92"/>
      <c r="EC92" s="92"/>
      <c r="ED92" s="92"/>
      <c r="EE92" s="92"/>
      <c r="EF92" s="92"/>
      <c r="EG92" s="92"/>
      <c r="EH92" s="92"/>
      <c r="EI92" s="92"/>
      <c r="EJ92" s="92"/>
      <c r="EK92" s="92"/>
      <c r="EL92" s="92"/>
      <c r="EM92" s="92"/>
      <c r="EN92" s="92"/>
      <c r="EO92" s="92"/>
      <c r="EP92" s="92"/>
      <c r="EQ92" s="92"/>
      <c r="ER92" s="92"/>
      <c r="ES92" s="92"/>
      <c r="ET92" s="92"/>
      <c r="EU92" s="92"/>
      <c r="EV92" s="92"/>
      <c r="EW92" s="92"/>
      <c r="EX92" s="92"/>
      <c r="EY92" s="92"/>
      <c r="EZ92" s="92"/>
      <c r="FA92" s="92"/>
      <c r="FB92" s="92"/>
      <c r="FC92" s="92"/>
      <c r="FD92" s="92"/>
      <c r="FE92" s="92"/>
      <c r="FF92" s="92"/>
      <c r="FG92" s="92"/>
      <c r="FH92" s="92"/>
      <c r="FI92" s="92"/>
      <c r="FJ92" s="92"/>
      <c r="FK92" s="92"/>
      <c r="FL92" s="92"/>
      <c r="FM92" s="92"/>
      <c r="FN92" s="92"/>
      <c r="FO92" s="92"/>
      <c r="FP92" s="92"/>
      <c r="FQ92" s="92"/>
      <c r="FR92" s="92"/>
      <c r="FS92" s="92"/>
      <c r="FT92" s="92"/>
      <c r="FU92" s="92"/>
      <c r="FV92" s="92"/>
      <c r="FW92" s="92"/>
      <c r="FX92" s="92"/>
      <c r="FY92" s="92"/>
      <c r="FZ92" s="92"/>
      <c r="GA92" s="92"/>
      <c r="GB92" s="92"/>
      <c r="GC92" s="92"/>
      <c r="GD92" s="92"/>
      <c r="GE92" s="92"/>
      <c r="GF92" s="92"/>
      <c r="GG92" s="92"/>
      <c r="GH92" s="92"/>
      <c r="GI92" s="92"/>
      <c r="GJ92" s="92"/>
      <c r="GK92" s="92"/>
      <c r="GL92" s="92"/>
      <c r="GM92" s="92"/>
      <c r="GN92" s="92"/>
      <c r="GO92" s="92"/>
      <c r="GP92" s="92"/>
      <c r="GQ92" s="92"/>
      <c r="GR92" s="92"/>
      <c r="GS92" s="92"/>
      <c r="GT92" s="92"/>
      <c r="GU92" s="92"/>
      <c r="GV92" s="92"/>
      <c r="GW92" s="92"/>
      <c r="GX92" s="92"/>
      <c r="GY92" s="92"/>
      <c r="GZ92" s="92"/>
      <c r="HA92" s="92"/>
      <c r="HB92" s="92"/>
      <c r="HC92" s="92"/>
      <c r="HD92" s="92"/>
      <c r="HE92" s="92"/>
      <c r="HF92" s="92"/>
      <c r="HG92" s="92"/>
      <c r="HH92" s="92"/>
      <c r="HI92" s="92"/>
      <c r="HJ92" s="92"/>
      <c r="HK92" s="92"/>
    </row>
    <row r="93" spans="1:219" ht="15">
      <c r="A93" s="132">
        <v>8.9</v>
      </c>
      <c r="B93" s="204" t="s">
        <v>44</v>
      </c>
      <c r="C93" s="204"/>
      <c r="D93" s="273"/>
      <c r="E93" s="236"/>
      <c r="F93" s="23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c r="BE93" s="66"/>
      <c r="BF93" s="66"/>
      <c r="BG93" s="66"/>
      <c r="BH93" s="66"/>
      <c r="BI93" s="66"/>
      <c r="BJ93" s="66"/>
      <c r="BK93" s="66"/>
      <c r="BL93" s="66"/>
      <c r="BM93" s="66"/>
      <c r="BN93" s="66"/>
      <c r="BO93" s="66"/>
      <c r="BP93" s="66"/>
      <c r="BQ93" s="66"/>
      <c r="BR93" s="66"/>
      <c r="BS93" s="66"/>
      <c r="BT93" s="66"/>
      <c r="BU93" s="66"/>
      <c r="BV93" s="66"/>
      <c r="BW93" s="66"/>
      <c r="BX93" s="66"/>
      <c r="BY93" s="66"/>
      <c r="BZ93" s="66"/>
      <c r="CA93" s="66"/>
      <c r="CB93" s="66"/>
      <c r="CC93" s="66"/>
      <c r="CD93" s="66"/>
      <c r="CE93" s="66"/>
      <c r="CF93" s="66"/>
      <c r="CG93" s="66"/>
      <c r="CH93" s="66"/>
      <c r="CI93" s="66"/>
      <c r="CJ93" s="66"/>
      <c r="CK93" s="66"/>
      <c r="CL93" s="66"/>
      <c r="CM93" s="66"/>
      <c r="CN93" s="66"/>
      <c r="CO93" s="66"/>
      <c r="CP93" s="66"/>
      <c r="CQ93" s="66"/>
      <c r="CR93" s="66"/>
      <c r="CS93" s="66"/>
      <c r="CT93" s="66"/>
      <c r="CU93" s="66"/>
      <c r="CV93" s="66"/>
      <c r="CW93" s="66"/>
      <c r="CX93" s="66"/>
      <c r="CY93" s="66"/>
      <c r="CZ93" s="66"/>
      <c r="DA93" s="66"/>
      <c r="DB93" s="66"/>
      <c r="DC93" s="66"/>
      <c r="DD93" s="66"/>
      <c r="DE93" s="66"/>
      <c r="DF93" s="66"/>
      <c r="DG93" s="66"/>
      <c r="DH93" s="66"/>
      <c r="DI93" s="66"/>
      <c r="DJ93" s="66"/>
      <c r="DK93" s="66"/>
      <c r="DL93" s="66"/>
      <c r="DM93" s="66"/>
      <c r="DN93" s="66"/>
      <c r="DO93" s="66"/>
      <c r="DP93" s="66"/>
      <c r="DQ93" s="66"/>
      <c r="DR93" s="66"/>
      <c r="DS93" s="66"/>
      <c r="DT93" s="66"/>
      <c r="DU93" s="66"/>
      <c r="DV93" s="66"/>
      <c r="DW93" s="66"/>
      <c r="DX93" s="66"/>
      <c r="DY93" s="66"/>
      <c r="DZ93" s="66"/>
      <c r="EA93" s="66"/>
      <c r="EB93" s="66"/>
      <c r="EC93" s="66"/>
      <c r="ED93" s="66"/>
      <c r="EE93" s="66"/>
      <c r="EF93" s="66"/>
      <c r="EG93" s="66"/>
      <c r="EH93" s="66"/>
      <c r="EI93" s="66"/>
      <c r="EJ93" s="66"/>
      <c r="EK93" s="66"/>
      <c r="EL93" s="66"/>
      <c r="EM93" s="66"/>
      <c r="EN93" s="66"/>
      <c r="EO93" s="66"/>
      <c r="EP93" s="66"/>
      <c r="EQ93" s="66"/>
      <c r="ER93" s="66"/>
      <c r="ES93" s="66"/>
      <c r="ET93" s="66"/>
      <c r="EU93" s="66"/>
      <c r="EV93" s="66"/>
      <c r="EW93" s="66"/>
      <c r="EX93" s="66"/>
      <c r="EY93" s="66"/>
      <c r="EZ93" s="66"/>
      <c r="FA93" s="66"/>
      <c r="FB93" s="66"/>
      <c r="FC93" s="66"/>
      <c r="FD93" s="66"/>
      <c r="FE93" s="66"/>
      <c r="FF93" s="66"/>
      <c r="FG93" s="66"/>
      <c r="FH93" s="66"/>
      <c r="FI93" s="66"/>
      <c r="FJ93" s="66"/>
      <c r="FK93" s="66"/>
      <c r="FL93" s="66"/>
      <c r="FM93" s="66"/>
      <c r="FN93" s="66"/>
      <c r="FO93" s="66"/>
      <c r="FP93" s="66"/>
      <c r="FQ93" s="66"/>
      <c r="FR93" s="66"/>
      <c r="FS93" s="66"/>
      <c r="FT93" s="66"/>
      <c r="FU93" s="66"/>
      <c r="FV93" s="66"/>
      <c r="FW93" s="66"/>
      <c r="FX93" s="66"/>
      <c r="FY93" s="66"/>
      <c r="FZ93" s="66"/>
      <c r="GA93" s="66"/>
      <c r="GB93" s="66"/>
      <c r="GC93" s="66"/>
      <c r="GD93" s="66"/>
      <c r="GE93" s="66"/>
      <c r="GF93" s="66"/>
      <c r="GG93" s="66"/>
      <c r="GH93" s="66"/>
      <c r="GI93" s="66"/>
      <c r="GJ93" s="66"/>
      <c r="GK93" s="66"/>
      <c r="GL93" s="66"/>
      <c r="GM93" s="66"/>
      <c r="GN93" s="66"/>
      <c r="GO93" s="66"/>
      <c r="GP93" s="66"/>
      <c r="GQ93" s="66"/>
      <c r="GR93" s="66"/>
      <c r="GS93" s="66"/>
      <c r="GT93" s="66"/>
      <c r="GU93" s="66"/>
      <c r="GV93" s="66"/>
      <c r="GW93" s="66"/>
      <c r="GX93" s="66"/>
      <c r="GY93" s="66"/>
      <c r="GZ93" s="66"/>
      <c r="HA93" s="66"/>
      <c r="HB93" s="66"/>
      <c r="HC93" s="66"/>
      <c r="HD93" s="66"/>
      <c r="HE93" s="66"/>
      <c r="HF93" s="66"/>
      <c r="HG93" s="66"/>
      <c r="HH93" s="66"/>
      <c r="HI93" s="66"/>
      <c r="HJ93" s="66"/>
      <c r="HK93" s="66"/>
    </row>
    <row r="94" spans="1:219" ht="75">
      <c r="A94" s="118" t="s">
        <v>109</v>
      </c>
      <c r="B94" s="142" t="s">
        <v>63</v>
      </c>
      <c r="C94" s="251" t="s">
        <v>39</v>
      </c>
      <c r="D94" s="272">
        <v>470.68</v>
      </c>
      <c r="E94" s="252"/>
      <c r="F94" s="253">
        <f>ROUND(D94*E94,2)</f>
        <v>0</v>
      </c>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6"/>
      <c r="AQ94" s="66"/>
      <c r="AR94" s="66"/>
      <c r="AS94" s="66"/>
      <c r="AT94" s="66"/>
      <c r="AU94" s="66"/>
      <c r="AV94" s="66"/>
      <c r="AW94" s="66"/>
      <c r="AX94" s="66"/>
      <c r="AY94" s="66"/>
      <c r="AZ94" s="66"/>
      <c r="BA94" s="66"/>
      <c r="BB94" s="66"/>
      <c r="BC94" s="66"/>
      <c r="BD94" s="66"/>
      <c r="BE94" s="66"/>
      <c r="BF94" s="66"/>
      <c r="BG94" s="66"/>
      <c r="BH94" s="66"/>
      <c r="BI94" s="66"/>
      <c r="BJ94" s="66"/>
      <c r="BK94" s="66"/>
      <c r="BL94" s="66"/>
      <c r="BM94" s="66"/>
      <c r="BN94" s="66"/>
      <c r="BO94" s="66"/>
      <c r="BP94" s="66"/>
      <c r="BQ94" s="66"/>
      <c r="BR94" s="66"/>
      <c r="BS94" s="66"/>
      <c r="BT94" s="66"/>
      <c r="BU94" s="66"/>
      <c r="BV94" s="66"/>
      <c r="BW94" s="66"/>
      <c r="BX94" s="66"/>
      <c r="BY94" s="66"/>
      <c r="BZ94" s="66"/>
      <c r="CA94" s="66"/>
      <c r="CB94" s="66"/>
      <c r="CC94" s="66"/>
      <c r="CD94" s="66"/>
      <c r="CE94" s="66"/>
      <c r="CF94" s="66"/>
      <c r="CG94" s="66"/>
      <c r="CH94" s="66"/>
      <c r="CI94" s="66"/>
      <c r="CJ94" s="66"/>
      <c r="CK94" s="66"/>
      <c r="CL94" s="66"/>
      <c r="CM94" s="66"/>
      <c r="CN94" s="66"/>
      <c r="CO94" s="66"/>
      <c r="CP94" s="66"/>
      <c r="CQ94" s="66"/>
      <c r="CR94" s="66"/>
      <c r="CS94" s="66"/>
      <c r="CT94" s="66"/>
      <c r="CU94" s="66"/>
      <c r="CV94" s="66"/>
      <c r="CW94" s="66"/>
      <c r="CX94" s="66"/>
      <c r="CY94" s="66"/>
      <c r="CZ94" s="66"/>
      <c r="DA94" s="66"/>
      <c r="DB94" s="66"/>
      <c r="DC94" s="66"/>
      <c r="DD94" s="66"/>
      <c r="DE94" s="66"/>
      <c r="DF94" s="66"/>
      <c r="DG94" s="66"/>
      <c r="DH94" s="66"/>
      <c r="DI94" s="66"/>
      <c r="DJ94" s="66"/>
      <c r="DK94" s="66"/>
      <c r="DL94" s="66"/>
      <c r="DM94" s="66"/>
      <c r="DN94" s="66"/>
      <c r="DO94" s="66"/>
      <c r="DP94" s="66"/>
      <c r="DQ94" s="66"/>
      <c r="DR94" s="66"/>
      <c r="DS94" s="66"/>
      <c r="DT94" s="66"/>
      <c r="DU94" s="66"/>
      <c r="DV94" s="66"/>
      <c r="DW94" s="66"/>
      <c r="DX94" s="66"/>
      <c r="DY94" s="66"/>
      <c r="DZ94" s="66"/>
      <c r="EA94" s="66"/>
      <c r="EB94" s="66"/>
      <c r="EC94" s="66"/>
      <c r="ED94" s="66"/>
      <c r="EE94" s="66"/>
      <c r="EF94" s="66"/>
      <c r="EG94" s="66"/>
      <c r="EH94" s="66"/>
      <c r="EI94" s="66"/>
      <c r="EJ94" s="66"/>
      <c r="EK94" s="66"/>
      <c r="EL94" s="66"/>
      <c r="EM94" s="66"/>
      <c r="EN94" s="66"/>
      <c r="EO94" s="66"/>
      <c r="EP94" s="66"/>
      <c r="EQ94" s="66"/>
      <c r="ER94" s="66"/>
      <c r="ES94" s="66"/>
      <c r="ET94" s="66"/>
      <c r="EU94" s="66"/>
      <c r="EV94" s="66"/>
      <c r="EW94" s="66"/>
      <c r="EX94" s="66"/>
      <c r="EY94" s="66"/>
      <c r="EZ94" s="66"/>
      <c r="FA94" s="66"/>
      <c r="FB94" s="66"/>
      <c r="FC94" s="66"/>
      <c r="FD94" s="66"/>
      <c r="FE94" s="66"/>
      <c r="FF94" s="66"/>
      <c r="FG94" s="66"/>
      <c r="FH94" s="66"/>
      <c r="FI94" s="66"/>
      <c r="FJ94" s="66"/>
      <c r="FK94" s="66"/>
      <c r="FL94" s="66"/>
      <c r="FM94" s="66"/>
      <c r="FN94" s="66"/>
      <c r="FO94" s="66"/>
      <c r="FP94" s="66"/>
      <c r="FQ94" s="66"/>
      <c r="FR94" s="66"/>
      <c r="FS94" s="66"/>
      <c r="FT94" s="66"/>
      <c r="FU94" s="66"/>
      <c r="FV94" s="66"/>
      <c r="FW94" s="66"/>
      <c r="FX94" s="66"/>
      <c r="FY94" s="66"/>
      <c r="FZ94" s="66"/>
      <c r="GA94" s="66"/>
      <c r="GB94" s="66"/>
      <c r="GC94" s="66"/>
      <c r="GD94" s="66"/>
      <c r="GE94" s="66"/>
      <c r="GF94" s="66"/>
      <c r="GG94" s="66"/>
      <c r="GH94" s="66"/>
      <c r="GI94" s="66"/>
      <c r="GJ94" s="66"/>
      <c r="GK94" s="66"/>
      <c r="GL94" s="66"/>
      <c r="GM94" s="66"/>
      <c r="GN94" s="66"/>
      <c r="GO94" s="66"/>
      <c r="GP94" s="66"/>
      <c r="GQ94" s="66"/>
      <c r="GR94" s="66"/>
      <c r="GS94" s="66"/>
      <c r="GT94" s="66"/>
      <c r="GU94" s="66"/>
      <c r="GV94" s="66"/>
      <c r="GW94" s="66"/>
      <c r="GX94" s="66"/>
      <c r="GY94" s="66"/>
      <c r="GZ94" s="66"/>
      <c r="HA94" s="66"/>
      <c r="HB94" s="66"/>
      <c r="HC94" s="66"/>
      <c r="HD94" s="66"/>
      <c r="HE94" s="66"/>
      <c r="HF94" s="66"/>
      <c r="HG94" s="66"/>
      <c r="HH94" s="66"/>
      <c r="HI94" s="66"/>
      <c r="HJ94" s="66"/>
      <c r="HK94" s="66"/>
    </row>
    <row r="95" spans="1:219" ht="60">
      <c r="A95" s="118" t="s">
        <v>108</v>
      </c>
      <c r="B95" s="142" t="s">
        <v>64</v>
      </c>
      <c r="C95" s="251" t="s">
        <v>62</v>
      </c>
      <c r="D95" s="272">
        <v>470.68</v>
      </c>
      <c r="E95" s="252"/>
      <c r="F95" s="253">
        <f>ROUND(D95*E95,2)</f>
        <v>0</v>
      </c>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6"/>
      <c r="AQ95" s="66"/>
      <c r="AR95" s="66"/>
      <c r="AS95" s="66"/>
      <c r="AT95" s="66"/>
      <c r="AU95" s="66"/>
      <c r="AV95" s="66"/>
      <c r="AW95" s="66"/>
      <c r="AX95" s="66"/>
      <c r="AY95" s="66"/>
      <c r="AZ95" s="66"/>
      <c r="BA95" s="66"/>
      <c r="BB95" s="66"/>
      <c r="BC95" s="66"/>
      <c r="BD95" s="66"/>
      <c r="BE95" s="66"/>
      <c r="BF95" s="66"/>
      <c r="BG95" s="66"/>
      <c r="BH95" s="66"/>
      <c r="BI95" s="66"/>
      <c r="BJ95" s="66"/>
      <c r="BK95" s="66"/>
      <c r="BL95" s="66"/>
      <c r="BM95" s="66"/>
      <c r="BN95" s="66"/>
      <c r="BO95" s="66"/>
      <c r="BP95" s="66"/>
      <c r="BQ95" s="66"/>
      <c r="BR95" s="66"/>
      <c r="BS95" s="66"/>
      <c r="BT95" s="66"/>
      <c r="BU95" s="66"/>
      <c r="BV95" s="66"/>
      <c r="BW95" s="66"/>
      <c r="BX95" s="66"/>
      <c r="BY95" s="66"/>
      <c r="BZ95" s="66"/>
      <c r="CA95" s="66"/>
      <c r="CB95" s="66"/>
      <c r="CC95" s="66"/>
      <c r="CD95" s="66"/>
      <c r="CE95" s="66"/>
      <c r="CF95" s="66"/>
      <c r="CG95" s="66"/>
      <c r="CH95" s="66"/>
      <c r="CI95" s="66"/>
      <c r="CJ95" s="66"/>
      <c r="CK95" s="66"/>
      <c r="CL95" s="66"/>
      <c r="CM95" s="66"/>
      <c r="CN95" s="66"/>
      <c r="CO95" s="66"/>
      <c r="CP95" s="66"/>
      <c r="CQ95" s="66"/>
      <c r="CR95" s="66"/>
      <c r="CS95" s="66"/>
      <c r="CT95" s="66"/>
      <c r="CU95" s="66"/>
      <c r="CV95" s="66"/>
      <c r="CW95" s="66"/>
      <c r="CX95" s="66"/>
      <c r="CY95" s="66"/>
      <c r="CZ95" s="66"/>
      <c r="DA95" s="66"/>
      <c r="DB95" s="66"/>
      <c r="DC95" s="66"/>
      <c r="DD95" s="66"/>
      <c r="DE95" s="66"/>
      <c r="DF95" s="66"/>
      <c r="DG95" s="66"/>
      <c r="DH95" s="66"/>
      <c r="DI95" s="66"/>
      <c r="DJ95" s="66"/>
      <c r="DK95" s="66"/>
      <c r="DL95" s="66"/>
      <c r="DM95" s="66"/>
      <c r="DN95" s="66"/>
      <c r="DO95" s="66"/>
      <c r="DP95" s="66"/>
      <c r="DQ95" s="66"/>
      <c r="DR95" s="66"/>
      <c r="DS95" s="66"/>
      <c r="DT95" s="66"/>
      <c r="DU95" s="66"/>
      <c r="DV95" s="66"/>
      <c r="DW95" s="66"/>
      <c r="DX95" s="66"/>
      <c r="DY95" s="66"/>
      <c r="DZ95" s="66"/>
      <c r="EA95" s="66"/>
      <c r="EB95" s="66"/>
      <c r="EC95" s="66"/>
      <c r="ED95" s="66"/>
      <c r="EE95" s="66"/>
      <c r="EF95" s="66"/>
      <c r="EG95" s="66"/>
      <c r="EH95" s="66"/>
      <c r="EI95" s="66"/>
      <c r="EJ95" s="66"/>
      <c r="EK95" s="66"/>
      <c r="EL95" s="66"/>
      <c r="EM95" s="66"/>
      <c r="EN95" s="66"/>
      <c r="EO95" s="66"/>
      <c r="EP95" s="66"/>
      <c r="EQ95" s="66"/>
      <c r="ER95" s="66"/>
      <c r="ES95" s="66"/>
      <c r="ET95" s="66"/>
      <c r="EU95" s="66"/>
      <c r="EV95" s="66"/>
      <c r="EW95" s="66"/>
      <c r="EX95" s="66"/>
      <c r="EY95" s="66"/>
      <c r="EZ95" s="66"/>
      <c r="FA95" s="66"/>
      <c r="FB95" s="66"/>
      <c r="FC95" s="66"/>
      <c r="FD95" s="66"/>
      <c r="FE95" s="66"/>
      <c r="FF95" s="66"/>
      <c r="FG95" s="66"/>
      <c r="FH95" s="66"/>
      <c r="FI95" s="66"/>
      <c r="FJ95" s="66"/>
      <c r="FK95" s="66"/>
      <c r="FL95" s="66"/>
      <c r="FM95" s="66"/>
      <c r="FN95" s="66"/>
      <c r="FO95" s="66"/>
      <c r="FP95" s="66"/>
      <c r="FQ95" s="66"/>
      <c r="FR95" s="66"/>
      <c r="FS95" s="66"/>
      <c r="FT95" s="66"/>
      <c r="FU95" s="66"/>
      <c r="FV95" s="66"/>
      <c r="FW95" s="66"/>
      <c r="FX95" s="66"/>
      <c r="FY95" s="66"/>
      <c r="FZ95" s="66"/>
      <c r="GA95" s="66"/>
      <c r="GB95" s="66"/>
      <c r="GC95" s="66"/>
      <c r="GD95" s="66"/>
      <c r="GE95" s="66"/>
      <c r="GF95" s="66"/>
      <c r="GG95" s="66"/>
      <c r="GH95" s="66"/>
      <c r="GI95" s="66"/>
      <c r="GJ95" s="66"/>
      <c r="GK95" s="66"/>
      <c r="GL95" s="66"/>
      <c r="GM95" s="66"/>
      <c r="GN95" s="66"/>
      <c r="GO95" s="66"/>
      <c r="GP95" s="66"/>
      <c r="GQ95" s="66"/>
      <c r="GR95" s="66"/>
      <c r="GS95" s="66"/>
      <c r="GT95" s="66"/>
      <c r="GU95" s="66"/>
      <c r="GV95" s="66"/>
      <c r="GW95" s="66"/>
      <c r="GX95" s="66"/>
      <c r="GY95" s="66"/>
      <c r="GZ95" s="66"/>
      <c r="HA95" s="66"/>
      <c r="HB95" s="66"/>
      <c r="HC95" s="66"/>
      <c r="HD95" s="66"/>
      <c r="HE95" s="66"/>
      <c r="HF95" s="66"/>
      <c r="HG95" s="66"/>
      <c r="HH95" s="66"/>
      <c r="HI95" s="66"/>
      <c r="HJ95" s="66"/>
      <c r="HK95" s="66"/>
    </row>
    <row r="96" spans="1:219" ht="15">
      <c r="A96" s="223"/>
      <c r="B96" s="142"/>
      <c r="C96" s="251"/>
      <c r="D96" s="254"/>
      <c r="E96" s="255" t="s">
        <v>45</v>
      </c>
      <c r="F96" s="254">
        <f>SUM(F94:F95)</f>
        <v>0</v>
      </c>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c r="AS96" s="66"/>
      <c r="AT96" s="66"/>
      <c r="AU96" s="66"/>
      <c r="AV96" s="66"/>
      <c r="AW96" s="66"/>
      <c r="AX96" s="66"/>
      <c r="AY96" s="66"/>
      <c r="AZ96" s="66"/>
      <c r="BA96" s="66"/>
      <c r="BB96" s="66"/>
      <c r="BC96" s="66"/>
      <c r="BD96" s="66"/>
      <c r="BE96" s="66"/>
      <c r="BF96" s="66"/>
      <c r="BG96" s="66"/>
      <c r="BH96" s="66"/>
      <c r="BI96" s="66"/>
      <c r="BJ96" s="66"/>
      <c r="BK96" s="66"/>
      <c r="BL96" s="66"/>
      <c r="BM96" s="66"/>
      <c r="BN96" s="66"/>
      <c r="BO96" s="66"/>
      <c r="BP96" s="66"/>
      <c r="BQ96" s="66"/>
      <c r="BR96" s="66"/>
      <c r="BS96" s="66"/>
      <c r="BT96" s="66"/>
      <c r="BU96" s="66"/>
      <c r="BV96" s="66"/>
      <c r="BW96" s="66"/>
      <c r="BX96" s="66"/>
      <c r="BY96" s="66"/>
      <c r="BZ96" s="66"/>
      <c r="CA96" s="66"/>
      <c r="CB96" s="66"/>
      <c r="CC96" s="66"/>
      <c r="CD96" s="66"/>
      <c r="CE96" s="66"/>
      <c r="CF96" s="66"/>
      <c r="CG96" s="66"/>
      <c r="CH96" s="66"/>
      <c r="CI96" s="66"/>
      <c r="CJ96" s="66"/>
      <c r="CK96" s="66"/>
      <c r="CL96" s="66"/>
      <c r="CM96" s="66"/>
      <c r="CN96" s="66"/>
      <c r="CO96" s="66"/>
      <c r="CP96" s="66"/>
      <c r="CQ96" s="66"/>
      <c r="CR96" s="66"/>
      <c r="CS96" s="66"/>
      <c r="CT96" s="66"/>
      <c r="CU96" s="66"/>
      <c r="CV96" s="66"/>
      <c r="CW96" s="66"/>
      <c r="CX96" s="66"/>
      <c r="CY96" s="66"/>
      <c r="CZ96" s="66"/>
      <c r="DA96" s="66"/>
      <c r="DB96" s="66"/>
      <c r="DC96" s="66"/>
      <c r="DD96" s="66"/>
      <c r="DE96" s="66"/>
      <c r="DF96" s="66"/>
      <c r="DG96" s="66"/>
      <c r="DH96" s="66"/>
      <c r="DI96" s="66"/>
      <c r="DJ96" s="66"/>
      <c r="DK96" s="66"/>
      <c r="DL96" s="66"/>
      <c r="DM96" s="66"/>
      <c r="DN96" s="66"/>
      <c r="DO96" s="66"/>
      <c r="DP96" s="66"/>
      <c r="DQ96" s="66"/>
      <c r="DR96" s="66"/>
      <c r="DS96" s="66"/>
      <c r="DT96" s="66"/>
      <c r="DU96" s="66"/>
      <c r="DV96" s="66"/>
      <c r="DW96" s="66"/>
      <c r="DX96" s="66"/>
      <c r="DY96" s="66"/>
      <c r="DZ96" s="66"/>
      <c r="EA96" s="66"/>
      <c r="EB96" s="66"/>
      <c r="EC96" s="66"/>
      <c r="ED96" s="66"/>
      <c r="EE96" s="66"/>
      <c r="EF96" s="66"/>
      <c r="EG96" s="66"/>
      <c r="EH96" s="66"/>
      <c r="EI96" s="66"/>
      <c r="EJ96" s="66"/>
      <c r="EK96" s="66"/>
      <c r="EL96" s="66"/>
      <c r="EM96" s="66"/>
      <c r="EN96" s="66"/>
      <c r="EO96" s="66"/>
      <c r="EP96" s="66"/>
      <c r="EQ96" s="66"/>
      <c r="ER96" s="66"/>
      <c r="ES96" s="66"/>
      <c r="ET96" s="66"/>
      <c r="EU96" s="66"/>
      <c r="EV96" s="66"/>
      <c r="EW96" s="66"/>
      <c r="EX96" s="66"/>
      <c r="EY96" s="66"/>
      <c r="EZ96" s="66"/>
      <c r="FA96" s="66"/>
      <c r="FB96" s="66"/>
      <c r="FC96" s="66"/>
      <c r="FD96" s="66"/>
      <c r="FE96" s="66"/>
      <c r="FF96" s="66"/>
      <c r="FG96" s="66"/>
      <c r="FH96" s="66"/>
      <c r="FI96" s="66"/>
      <c r="FJ96" s="66"/>
      <c r="FK96" s="66"/>
      <c r="FL96" s="66"/>
      <c r="FM96" s="66"/>
      <c r="FN96" s="66"/>
      <c r="FO96" s="66"/>
      <c r="FP96" s="66"/>
      <c r="FQ96" s="66"/>
      <c r="FR96" s="66"/>
      <c r="FS96" s="66"/>
      <c r="FT96" s="66"/>
      <c r="FU96" s="66"/>
      <c r="FV96" s="66"/>
      <c r="FW96" s="66"/>
      <c r="FX96" s="66"/>
      <c r="FY96" s="66"/>
      <c r="FZ96" s="66"/>
      <c r="GA96" s="66"/>
      <c r="GB96" s="66"/>
      <c r="GC96" s="66"/>
      <c r="GD96" s="66"/>
      <c r="GE96" s="66"/>
      <c r="GF96" s="66"/>
      <c r="GG96" s="66"/>
      <c r="GH96" s="66"/>
      <c r="GI96" s="66"/>
      <c r="GJ96" s="66"/>
      <c r="GK96" s="66"/>
      <c r="GL96" s="66"/>
      <c r="GM96" s="66"/>
      <c r="GN96" s="66"/>
      <c r="GO96" s="66"/>
      <c r="GP96" s="66"/>
      <c r="GQ96" s="66"/>
      <c r="GR96" s="66"/>
      <c r="GS96" s="66"/>
      <c r="GT96" s="66"/>
      <c r="GU96" s="66"/>
      <c r="GV96" s="66"/>
      <c r="GW96" s="66"/>
      <c r="GX96" s="66"/>
      <c r="GY96" s="66"/>
      <c r="GZ96" s="66"/>
      <c r="HA96" s="66"/>
      <c r="HB96" s="66"/>
      <c r="HC96" s="66"/>
      <c r="HD96" s="66"/>
      <c r="HE96" s="66"/>
      <c r="HF96" s="66"/>
      <c r="HG96" s="66"/>
      <c r="HH96" s="66"/>
      <c r="HI96" s="66"/>
      <c r="HJ96" s="66"/>
      <c r="HK96" s="66"/>
    </row>
    <row r="97" spans="1:219" ht="15">
      <c r="A97" s="132">
        <v>9</v>
      </c>
      <c r="B97" s="204" t="s">
        <v>46</v>
      </c>
      <c r="C97" s="204"/>
      <c r="D97" s="272"/>
      <c r="E97" s="230"/>
      <c r="F97" s="230"/>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66"/>
      <c r="AS97" s="66"/>
      <c r="AT97" s="66"/>
      <c r="AU97" s="66"/>
      <c r="AV97" s="66"/>
      <c r="AW97" s="66"/>
      <c r="AX97" s="66"/>
      <c r="AY97" s="66"/>
      <c r="AZ97" s="66"/>
      <c r="BA97" s="66"/>
      <c r="BB97" s="66"/>
      <c r="BC97" s="66"/>
      <c r="BD97" s="66"/>
      <c r="BE97" s="66"/>
      <c r="BF97" s="66"/>
      <c r="BG97" s="66"/>
      <c r="BH97" s="66"/>
      <c r="BI97" s="66"/>
      <c r="BJ97" s="66"/>
      <c r="BK97" s="66"/>
      <c r="BL97" s="66"/>
      <c r="BM97" s="66"/>
      <c r="BN97" s="66"/>
      <c r="BO97" s="66"/>
      <c r="BP97" s="66"/>
      <c r="BQ97" s="66"/>
      <c r="BR97" s="66"/>
      <c r="BS97" s="66"/>
      <c r="BT97" s="66"/>
      <c r="BU97" s="66"/>
      <c r="BV97" s="66"/>
      <c r="BW97" s="66"/>
      <c r="BX97" s="66"/>
      <c r="BY97" s="66"/>
      <c r="BZ97" s="66"/>
      <c r="CA97" s="66"/>
      <c r="CB97" s="66"/>
      <c r="CC97" s="66"/>
      <c r="CD97" s="66"/>
      <c r="CE97" s="66"/>
      <c r="CF97" s="66"/>
      <c r="CG97" s="66"/>
      <c r="CH97" s="66"/>
      <c r="CI97" s="66"/>
      <c r="CJ97" s="66"/>
      <c r="CK97" s="66"/>
      <c r="CL97" s="66"/>
      <c r="CM97" s="66"/>
      <c r="CN97" s="66"/>
      <c r="CO97" s="66"/>
      <c r="CP97" s="66"/>
      <c r="CQ97" s="66"/>
      <c r="CR97" s="66"/>
      <c r="CS97" s="66"/>
      <c r="CT97" s="66"/>
      <c r="CU97" s="66"/>
      <c r="CV97" s="66"/>
      <c r="CW97" s="66"/>
      <c r="CX97" s="66"/>
      <c r="CY97" s="66"/>
      <c r="CZ97" s="66"/>
      <c r="DA97" s="66"/>
      <c r="DB97" s="66"/>
      <c r="DC97" s="66"/>
      <c r="DD97" s="66"/>
      <c r="DE97" s="66"/>
      <c r="DF97" s="66"/>
      <c r="DG97" s="66"/>
      <c r="DH97" s="66"/>
      <c r="DI97" s="66"/>
      <c r="DJ97" s="66"/>
      <c r="DK97" s="66"/>
      <c r="DL97" s="66"/>
      <c r="DM97" s="66"/>
      <c r="DN97" s="66"/>
      <c r="DO97" s="66"/>
      <c r="DP97" s="66"/>
      <c r="DQ97" s="66"/>
      <c r="DR97" s="66"/>
      <c r="DS97" s="66"/>
      <c r="DT97" s="66"/>
      <c r="DU97" s="66"/>
      <c r="DV97" s="66"/>
      <c r="DW97" s="66"/>
      <c r="DX97" s="66"/>
      <c r="DY97" s="66"/>
      <c r="DZ97" s="66"/>
      <c r="EA97" s="66"/>
      <c r="EB97" s="66"/>
      <c r="EC97" s="66"/>
      <c r="ED97" s="66"/>
      <c r="EE97" s="66"/>
      <c r="EF97" s="66"/>
      <c r="EG97" s="66"/>
      <c r="EH97" s="66"/>
      <c r="EI97" s="66"/>
      <c r="EJ97" s="66"/>
      <c r="EK97" s="66"/>
      <c r="EL97" s="66"/>
      <c r="EM97" s="66"/>
      <c r="EN97" s="66"/>
      <c r="EO97" s="66"/>
      <c r="EP97" s="66"/>
      <c r="EQ97" s="66"/>
      <c r="ER97" s="66"/>
      <c r="ES97" s="66"/>
      <c r="ET97" s="66"/>
      <c r="EU97" s="66"/>
      <c r="EV97" s="66"/>
      <c r="EW97" s="66"/>
      <c r="EX97" s="66"/>
      <c r="EY97" s="66"/>
      <c r="EZ97" s="66"/>
      <c r="FA97" s="66"/>
      <c r="FB97" s="66"/>
      <c r="FC97" s="66"/>
      <c r="FD97" s="66"/>
      <c r="FE97" s="66"/>
      <c r="FF97" s="66"/>
      <c r="FG97" s="66"/>
      <c r="FH97" s="66"/>
      <c r="FI97" s="66"/>
      <c r="FJ97" s="66"/>
      <c r="FK97" s="66"/>
      <c r="FL97" s="66"/>
      <c r="FM97" s="66"/>
      <c r="FN97" s="66"/>
      <c r="FO97" s="66"/>
      <c r="FP97" s="66"/>
      <c r="FQ97" s="66"/>
      <c r="FR97" s="66"/>
      <c r="FS97" s="66"/>
      <c r="FT97" s="66"/>
      <c r="FU97" s="66"/>
      <c r="FV97" s="66"/>
      <c r="FW97" s="66"/>
      <c r="FX97" s="66"/>
      <c r="FY97" s="66"/>
      <c r="FZ97" s="66"/>
      <c r="GA97" s="66"/>
      <c r="GB97" s="66"/>
      <c r="GC97" s="66"/>
      <c r="GD97" s="66"/>
      <c r="GE97" s="66"/>
      <c r="GF97" s="66"/>
      <c r="GG97" s="66"/>
      <c r="GH97" s="66"/>
      <c r="GI97" s="66"/>
      <c r="GJ97" s="66"/>
      <c r="GK97" s="66"/>
      <c r="GL97" s="66"/>
      <c r="GM97" s="66"/>
      <c r="GN97" s="66"/>
      <c r="GO97" s="66"/>
      <c r="GP97" s="66"/>
      <c r="GQ97" s="66"/>
      <c r="GR97" s="66"/>
      <c r="GS97" s="66"/>
      <c r="GT97" s="66"/>
      <c r="GU97" s="66"/>
      <c r="GV97" s="66"/>
      <c r="GW97" s="66"/>
      <c r="GX97" s="66"/>
      <c r="GY97" s="66"/>
      <c r="GZ97" s="66"/>
      <c r="HA97" s="66"/>
      <c r="HB97" s="66"/>
      <c r="HC97" s="66"/>
      <c r="HD97" s="66"/>
      <c r="HE97" s="66"/>
      <c r="HF97" s="66"/>
      <c r="HG97" s="66"/>
      <c r="HH97" s="66"/>
      <c r="HI97" s="66"/>
      <c r="HJ97" s="66"/>
      <c r="HK97" s="66"/>
    </row>
    <row r="98" spans="1:219" ht="15">
      <c r="A98" s="123">
        <v>9.01</v>
      </c>
      <c r="B98" s="205" t="s">
        <v>38</v>
      </c>
      <c r="C98" s="206"/>
      <c r="D98" s="272"/>
      <c r="E98" s="256"/>
      <c r="F98" s="25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66"/>
      <c r="AS98" s="66"/>
      <c r="AT98" s="66"/>
      <c r="AU98" s="66"/>
      <c r="AV98" s="66"/>
      <c r="AW98" s="66"/>
      <c r="AX98" s="66"/>
      <c r="AY98" s="66"/>
      <c r="AZ98" s="66"/>
      <c r="BA98" s="66"/>
      <c r="BB98" s="66"/>
      <c r="BC98" s="66"/>
      <c r="BD98" s="66"/>
      <c r="BE98" s="66"/>
      <c r="BF98" s="66"/>
      <c r="BG98" s="66"/>
      <c r="BH98" s="66"/>
      <c r="BI98" s="66"/>
      <c r="BJ98" s="66"/>
      <c r="BK98" s="66"/>
      <c r="BL98" s="66"/>
      <c r="BM98" s="66"/>
      <c r="BN98" s="66"/>
      <c r="BO98" s="66"/>
      <c r="BP98" s="66"/>
      <c r="BQ98" s="66"/>
      <c r="BR98" s="66"/>
      <c r="BS98" s="66"/>
      <c r="BT98" s="66"/>
      <c r="BU98" s="66"/>
      <c r="BV98" s="66"/>
      <c r="BW98" s="66"/>
      <c r="BX98" s="66"/>
      <c r="BY98" s="66"/>
      <c r="BZ98" s="66"/>
      <c r="CA98" s="66"/>
      <c r="CB98" s="66"/>
      <c r="CC98" s="66"/>
      <c r="CD98" s="66"/>
      <c r="CE98" s="66"/>
      <c r="CF98" s="66"/>
      <c r="CG98" s="66"/>
      <c r="CH98" s="66"/>
      <c r="CI98" s="66"/>
      <c r="CJ98" s="66"/>
      <c r="CK98" s="66"/>
      <c r="CL98" s="66"/>
      <c r="CM98" s="66"/>
      <c r="CN98" s="66"/>
      <c r="CO98" s="66"/>
      <c r="CP98" s="66"/>
      <c r="CQ98" s="66"/>
      <c r="CR98" s="66"/>
      <c r="CS98" s="66"/>
      <c r="CT98" s="66"/>
      <c r="CU98" s="66"/>
      <c r="CV98" s="66"/>
      <c r="CW98" s="66"/>
      <c r="CX98" s="66"/>
      <c r="CY98" s="66"/>
      <c r="CZ98" s="66"/>
      <c r="DA98" s="66"/>
      <c r="DB98" s="66"/>
      <c r="DC98" s="66"/>
      <c r="DD98" s="66"/>
      <c r="DE98" s="66"/>
      <c r="DF98" s="66"/>
      <c r="DG98" s="66"/>
      <c r="DH98" s="66"/>
      <c r="DI98" s="66"/>
      <c r="DJ98" s="66"/>
      <c r="DK98" s="66"/>
      <c r="DL98" s="66"/>
      <c r="DM98" s="66"/>
      <c r="DN98" s="66"/>
      <c r="DO98" s="66"/>
      <c r="DP98" s="66"/>
      <c r="DQ98" s="66"/>
      <c r="DR98" s="66"/>
      <c r="DS98" s="66"/>
      <c r="DT98" s="66"/>
      <c r="DU98" s="66"/>
      <c r="DV98" s="66"/>
      <c r="DW98" s="66"/>
      <c r="DX98" s="66"/>
      <c r="DY98" s="66"/>
      <c r="DZ98" s="66"/>
      <c r="EA98" s="66"/>
      <c r="EB98" s="66"/>
      <c r="EC98" s="66"/>
      <c r="ED98" s="66"/>
      <c r="EE98" s="66"/>
      <c r="EF98" s="66"/>
      <c r="EG98" s="66"/>
      <c r="EH98" s="66"/>
      <c r="EI98" s="66"/>
      <c r="EJ98" s="66"/>
      <c r="EK98" s="66"/>
      <c r="EL98" s="66"/>
      <c r="EM98" s="66"/>
      <c r="EN98" s="66"/>
      <c r="EO98" s="66"/>
      <c r="EP98" s="66"/>
      <c r="EQ98" s="66"/>
      <c r="ER98" s="66"/>
      <c r="ES98" s="66"/>
      <c r="ET98" s="66"/>
      <c r="EU98" s="66"/>
      <c r="EV98" s="66"/>
      <c r="EW98" s="66"/>
      <c r="EX98" s="66"/>
      <c r="EY98" s="66"/>
      <c r="EZ98" s="66"/>
      <c r="FA98" s="66"/>
      <c r="FB98" s="66"/>
      <c r="FC98" s="66"/>
      <c r="FD98" s="66"/>
      <c r="FE98" s="66"/>
      <c r="FF98" s="66"/>
      <c r="FG98" s="66"/>
      <c r="FH98" s="66"/>
      <c r="FI98" s="66"/>
      <c r="FJ98" s="66"/>
      <c r="FK98" s="66"/>
      <c r="FL98" s="66"/>
      <c r="FM98" s="66"/>
      <c r="FN98" s="66"/>
      <c r="FO98" s="66"/>
      <c r="FP98" s="66"/>
      <c r="FQ98" s="66"/>
      <c r="FR98" s="66"/>
      <c r="FS98" s="66"/>
      <c r="FT98" s="66"/>
      <c r="FU98" s="66"/>
      <c r="FV98" s="66"/>
      <c r="FW98" s="66"/>
      <c r="FX98" s="66"/>
      <c r="FY98" s="66"/>
      <c r="FZ98" s="66"/>
      <c r="GA98" s="66"/>
      <c r="GB98" s="66"/>
      <c r="GC98" s="66"/>
      <c r="GD98" s="66"/>
      <c r="GE98" s="66"/>
      <c r="GF98" s="66"/>
      <c r="GG98" s="66"/>
      <c r="GH98" s="66"/>
      <c r="GI98" s="66"/>
      <c r="GJ98" s="66"/>
      <c r="GK98" s="66"/>
      <c r="GL98" s="66"/>
      <c r="GM98" s="66"/>
      <c r="GN98" s="66"/>
      <c r="GO98" s="66"/>
      <c r="GP98" s="66"/>
      <c r="GQ98" s="66"/>
      <c r="GR98" s="66"/>
      <c r="GS98" s="66"/>
      <c r="GT98" s="66"/>
      <c r="GU98" s="66"/>
      <c r="GV98" s="66"/>
      <c r="GW98" s="66"/>
      <c r="GX98" s="66"/>
      <c r="GY98" s="66"/>
      <c r="GZ98" s="66"/>
      <c r="HA98" s="66"/>
      <c r="HB98" s="66"/>
      <c r="HC98" s="66"/>
      <c r="HD98" s="66"/>
      <c r="HE98" s="66"/>
      <c r="HF98" s="66"/>
      <c r="HG98" s="66"/>
      <c r="HH98" s="66"/>
      <c r="HI98" s="66"/>
      <c r="HJ98" s="66"/>
      <c r="HK98" s="66"/>
    </row>
    <row r="99" spans="1:219" ht="60">
      <c r="A99" s="221" t="s">
        <v>110</v>
      </c>
      <c r="B99" s="143" t="s">
        <v>68</v>
      </c>
      <c r="C99" s="251" t="s">
        <v>39</v>
      </c>
      <c r="D99" s="272">
        <v>241.08</v>
      </c>
      <c r="E99" s="252"/>
      <c r="F99" s="257">
        <f>ROUND(D99*E99,2)</f>
        <v>0</v>
      </c>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66"/>
      <c r="AS99" s="66"/>
      <c r="AT99" s="66"/>
      <c r="AU99" s="66"/>
      <c r="AV99" s="66"/>
      <c r="AW99" s="66"/>
      <c r="AX99" s="66"/>
      <c r="AY99" s="66"/>
      <c r="AZ99" s="66"/>
      <c r="BA99" s="66"/>
      <c r="BB99" s="66"/>
      <c r="BC99" s="66"/>
      <c r="BD99" s="66"/>
      <c r="BE99" s="66"/>
      <c r="BF99" s="66"/>
      <c r="BG99" s="66"/>
      <c r="BH99" s="66"/>
      <c r="BI99" s="66"/>
      <c r="BJ99" s="66"/>
      <c r="BK99" s="66"/>
      <c r="BL99" s="66"/>
      <c r="BM99" s="66"/>
      <c r="BN99" s="66"/>
      <c r="BO99" s="66"/>
      <c r="BP99" s="66"/>
      <c r="BQ99" s="66"/>
      <c r="BR99" s="66"/>
      <c r="BS99" s="66"/>
      <c r="BT99" s="66"/>
      <c r="BU99" s="66"/>
      <c r="BV99" s="66"/>
      <c r="BW99" s="66"/>
      <c r="BX99" s="66"/>
      <c r="BY99" s="66"/>
      <c r="BZ99" s="66"/>
      <c r="CA99" s="66"/>
      <c r="CB99" s="66"/>
      <c r="CC99" s="66"/>
      <c r="CD99" s="66"/>
      <c r="CE99" s="66"/>
      <c r="CF99" s="66"/>
      <c r="CG99" s="66"/>
      <c r="CH99" s="66"/>
      <c r="CI99" s="66"/>
      <c r="CJ99" s="66"/>
      <c r="CK99" s="66"/>
      <c r="CL99" s="66"/>
      <c r="CM99" s="66"/>
      <c r="CN99" s="66"/>
      <c r="CO99" s="66"/>
      <c r="CP99" s="66"/>
      <c r="CQ99" s="66"/>
      <c r="CR99" s="66"/>
      <c r="CS99" s="66"/>
      <c r="CT99" s="66"/>
      <c r="CU99" s="66"/>
      <c r="CV99" s="66"/>
      <c r="CW99" s="66"/>
      <c r="CX99" s="66"/>
      <c r="CY99" s="66"/>
      <c r="CZ99" s="66"/>
      <c r="DA99" s="66"/>
      <c r="DB99" s="66"/>
      <c r="DC99" s="66"/>
      <c r="DD99" s="66"/>
      <c r="DE99" s="66"/>
      <c r="DF99" s="66"/>
      <c r="DG99" s="66"/>
      <c r="DH99" s="66"/>
      <c r="DI99" s="66"/>
      <c r="DJ99" s="66"/>
      <c r="DK99" s="66"/>
      <c r="DL99" s="66"/>
      <c r="DM99" s="66"/>
      <c r="DN99" s="66"/>
      <c r="DO99" s="66"/>
      <c r="DP99" s="66"/>
      <c r="DQ99" s="66"/>
      <c r="DR99" s="66"/>
      <c r="DS99" s="66"/>
      <c r="DT99" s="66"/>
      <c r="DU99" s="66"/>
      <c r="DV99" s="66"/>
      <c r="DW99" s="66"/>
      <c r="DX99" s="66"/>
      <c r="DY99" s="66"/>
      <c r="DZ99" s="66"/>
      <c r="EA99" s="66"/>
      <c r="EB99" s="66"/>
      <c r="EC99" s="66"/>
      <c r="ED99" s="66"/>
      <c r="EE99" s="66"/>
      <c r="EF99" s="66"/>
      <c r="EG99" s="66"/>
      <c r="EH99" s="66"/>
      <c r="EI99" s="66"/>
      <c r="EJ99" s="66"/>
      <c r="EK99" s="66"/>
      <c r="EL99" s="66"/>
      <c r="EM99" s="66"/>
      <c r="EN99" s="66"/>
      <c r="EO99" s="66"/>
      <c r="EP99" s="66"/>
      <c r="EQ99" s="66"/>
      <c r="ER99" s="66"/>
      <c r="ES99" s="66"/>
      <c r="ET99" s="66"/>
      <c r="EU99" s="66"/>
      <c r="EV99" s="66"/>
      <c r="EW99" s="66"/>
      <c r="EX99" s="66"/>
      <c r="EY99" s="66"/>
      <c r="EZ99" s="66"/>
      <c r="FA99" s="66"/>
      <c r="FB99" s="66"/>
      <c r="FC99" s="66"/>
      <c r="FD99" s="66"/>
      <c r="FE99" s="66"/>
      <c r="FF99" s="66"/>
      <c r="FG99" s="66"/>
      <c r="FH99" s="66"/>
      <c r="FI99" s="66"/>
      <c r="FJ99" s="66"/>
      <c r="FK99" s="66"/>
      <c r="FL99" s="66"/>
      <c r="FM99" s="66"/>
      <c r="FN99" s="66"/>
      <c r="FO99" s="66"/>
      <c r="FP99" s="66"/>
      <c r="FQ99" s="66"/>
      <c r="FR99" s="66"/>
      <c r="FS99" s="66"/>
      <c r="FT99" s="66"/>
      <c r="FU99" s="66"/>
      <c r="FV99" s="66"/>
      <c r="FW99" s="66"/>
      <c r="FX99" s="66"/>
      <c r="FY99" s="66"/>
      <c r="FZ99" s="66"/>
      <c r="GA99" s="66"/>
      <c r="GB99" s="66"/>
      <c r="GC99" s="66"/>
      <c r="GD99" s="66"/>
      <c r="GE99" s="66"/>
      <c r="GF99" s="66"/>
      <c r="GG99" s="66"/>
      <c r="GH99" s="66"/>
      <c r="GI99" s="66"/>
      <c r="GJ99" s="66"/>
      <c r="GK99" s="66"/>
      <c r="GL99" s="66"/>
      <c r="GM99" s="66"/>
      <c r="GN99" s="66"/>
      <c r="GO99" s="66"/>
      <c r="GP99" s="66"/>
      <c r="GQ99" s="66"/>
      <c r="GR99" s="66"/>
      <c r="GS99" s="66"/>
      <c r="GT99" s="66"/>
      <c r="GU99" s="66"/>
      <c r="GV99" s="66"/>
      <c r="GW99" s="66"/>
      <c r="GX99" s="66"/>
      <c r="GY99" s="66"/>
      <c r="GZ99" s="66"/>
      <c r="HA99" s="66"/>
      <c r="HB99" s="66"/>
      <c r="HC99" s="66"/>
      <c r="HD99" s="66"/>
      <c r="HE99" s="66"/>
      <c r="HF99" s="66"/>
      <c r="HG99" s="66"/>
      <c r="HH99" s="66"/>
      <c r="HI99" s="66"/>
      <c r="HJ99" s="66"/>
      <c r="HK99" s="66"/>
    </row>
    <row r="100" spans="1:219" ht="15">
      <c r="A100" s="90"/>
      <c r="B100" s="134"/>
      <c r="C100" s="258"/>
      <c r="D100" s="272"/>
      <c r="E100" s="255" t="s">
        <v>143</v>
      </c>
      <c r="F100" s="254">
        <f>SUM(F99)</f>
        <v>0</v>
      </c>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66"/>
      <c r="AS100" s="66"/>
      <c r="AT100" s="66"/>
      <c r="AU100" s="66"/>
      <c r="AV100" s="66"/>
      <c r="AW100" s="66"/>
      <c r="AX100" s="66"/>
      <c r="AY100" s="66"/>
      <c r="AZ100" s="66"/>
      <c r="BA100" s="66"/>
      <c r="BB100" s="66"/>
      <c r="BC100" s="66"/>
      <c r="BD100" s="66"/>
      <c r="BE100" s="66"/>
      <c r="BF100" s="66"/>
      <c r="BG100" s="66"/>
      <c r="BH100" s="66"/>
      <c r="BI100" s="66"/>
      <c r="BJ100" s="66"/>
      <c r="BK100" s="66"/>
      <c r="BL100" s="66"/>
      <c r="BM100" s="66"/>
      <c r="BN100" s="66"/>
      <c r="BO100" s="66"/>
      <c r="BP100" s="66"/>
      <c r="BQ100" s="66"/>
      <c r="BR100" s="66"/>
      <c r="BS100" s="66"/>
      <c r="BT100" s="66"/>
      <c r="BU100" s="66"/>
      <c r="BV100" s="66"/>
      <c r="BW100" s="66"/>
      <c r="BX100" s="66"/>
      <c r="BY100" s="66"/>
      <c r="BZ100" s="66"/>
      <c r="CA100" s="66"/>
      <c r="CB100" s="66"/>
      <c r="CC100" s="66"/>
      <c r="CD100" s="66"/>
      <c r="CE100" s="66"/>
      <c r="CF100" s="66"/>
      <c r="CG100" s="66"/>
      <c r="CH100" s="66"/>
      <c r="CI100" s="66"/>
      <c r="CJ100" s="66"/>
      <c r="CK100" s="66"/>
      <c r="CL100" s="66"/>
      <c r="CM100" s="66"/>
      <c r="CN100" s="66"/>
      <c r="CO100" s="66"/>
      <c r="CP100" s="66"/>
      <c r="CQ100" s="66"/>
      <c r="CR100" s="66"/>
      <c r="CS100" s="66"/>
      <c r="CT100" s="66"/>
      <c r="CU100" s="66"/>
      <c r="CV100" s="66"/>
      <c r="CW100" s="66"/>
      <c r="CX100" s="66"/>
      <c r="CY100" s="66"/>
      <c r="CZ100" s="66"/>
      <c r="DA100" s="66"/>
      <c r="DB100" s="66"/>
      <c r="DC100" s="66"/>
      <c r="DD100" s="66"/>
      <c r="DE100" s="66"/>
      <c r="DF100" s="66"/>
      <c r="DG100" s="66"/>
      <c r="DH100" s="66"/>
      <c r="DI100" s="66"/>
      <c r="DJ100" s="66"/>
      <c r="DK100" s="66"/>
      <c r="DL100" s="66"/>
      <c r="DM100" s="66"/>
      <c r="DN100" s="66"/>
      <c r="DO100" s="66"/>
      <c r="DP100" s="66"/>
      <c r="DQ100" s="66"/>
      <c r="DR100" s="66"/>
      <c r="DS100" s="66"/>
      <c r="DT100" s="66"/>
      <c r="DU100" s="66"/>
      <c r="DV100" s="66"/>
      <c r="DW100" s="66"/>
      <c r="DX100" s="66"/>
      <c r="DY100" s="66"/>
      <c r="DZ100" s="66"/>
      <c r="EA100" s="66"/>
      <c r="EB100" s="66"/>
      <c r="EC100" s="66"/>
      <c r="ED100" s="66"/>
      <c r="EE100" s="66"/>
      <c r="EF100" s="66"/>
      <c r="EG100" s="66"/>
      <c r="EH100" s="66"/>
      <c r="EI100" s="66"/>
      <c r="EJ100" s="66"/>
      <c r="EK100" s="66"/>
      <c r="EL100" s="66"/>
      <c r="EM100" s="66"/>
      <c r="EN100" s="66"/>
      <c r="EO100" s="66"/>
      <c r="EP100" s="66"/>
      <c r="EQ100" s="66"/>
      <c r="ER100" s="66"/>
      <c r="ES100" s="66"/>
      <c r="ET100" s="66"/>
      <c r="EU100" s="66"/>
      <c r="EV100" s="66"/>
      <c r="EW100" s="66"/>
      <c r="EX100" s="66"/>
      <c r="EY100" s="66"/>
      <c r="EZ100" s="66"/>
      <c r="FA100" s="66"/>
      <c r="FB100" s="66"/>
      <c r="FC100" s="66"/>
      <c r="FD100" s="66"/>
      <c r="FE100" s="66"/>
      <c r="FF100" s="66"/>
      <c r="FG100" s="66"/>
      <c r="FH100" s="66"/>
      <c r="FI100" s="66"/>
      <c r="FJ100" s="66"/>
      <c r="FK100" s="66"/>
      <c r="FL100" s="66"/>
      <c r="FM100" s="66"/>
      <c r="FN100" s="66"/>
      <c r="FO100" s="66"/>
      <c r="FP100" s="66"/>
      <c r="FQ100" s="66"/>
      <c r="FR100" s="66"/>
      <c r="FS100" s="66"/>
      <c r="FT100" s="66"/>
      <c r="FU100" s="66"/>
      <c r="FV100" s="66"/>
      <c r="FW100" s="66"/>
      <c r="FX100" s="66"/>
      <c r="FY100" s="66"/>
      <c r="FZ100" s="66"/>
      <c r="GA100" s="66"/>
      <c r="GB100" s="66"/>
      <c r="GC100" s="66"/>
      <c r="GD100" s="66"/>
      <c r="GE100" s="66"/>
      <c r="GF100" s="66"/>
      <c r="GG100" s="66"/>
      <c r="GH100" s="66"/>
      <c r="GI100" s="66"/>
      <c r="GJ100" s="66"/>
      <c r="GK100" s="66"/>
      <c r="GL100" s="66"/>
      <c r="GM100" s="66"/>
      <c r="GN100" s="66"/>
      <c r="GO100" s="66"/>
      <c r="GP100" s="66"/>
      <c r="GQ100" s="66"/>
      <c r="GR100" s="66"/>
      <c r="GS100" s="66"/>
      <c r="GT100" s="66"/>
      <c r="GU100" s="66"/>
      <c r="GV100" s="66"/>
      <c r="GW100" s="66"/>
      <c r="GX100" s="66"/>
      <c r="GY100" s="66"/>
      <c r="GZ100" s="66"/>
      <c r="HA100" s="66"/>
      <c r="HB100" s="66"/>
      <c r="HC100" s="66"/>
      <c r="HD100" s="66"/>
      <c r="HE100" s="66"/>
      <c r="HF100" s="66"/>
      <c r="HG100" s="66"/>
      <c r="HH100" s="66"/>
      <c r="HI100" s="66"/>
      <c r="HJ100" s="66"/>
      <c r="HK100" s="66"/>
    </row>
    <row r="101" spans="1:219" ht="15">
      <c r="A101" s="90"/>
      <c r="B101" s="134"/>
      <c r="C101" s="258"/>
      <c r="D101" s="272"/>
      <c r="E101" s="256"/>
      <c r="F101" s="25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66"/>
      <c r="AS101" s="66"/>
      <c r="AT101" s="66"/>
      <c r="AU101" s="66"/>
      <c r="AV101" s="66"/>
      <c r="AW101" s="66"/>
      <c r="AX101" s="66"/>
      <c r="AY101" s="66"/>
      <c r="AZ101" s="66"/>
      <c r="BA101" s="66"/>
      <c r="BB101" s="66"/>
      <c r="BC101" s="66"/>
      <c r="BD101" s="66"/>
      <c r="BE101" s="66"/>
      <c r="BF101" s="66"/>
      <c r="BG101" s="66"/>
      <c r="BH101" s="66"/>
      <c r="BI101" s="66"/>
      <c r="BJ101" s="66"/>
      <c r="BK101" s="66"/>
      <c r="BL101" s="66"/>
      <c r="BM101" s="66"/>
      <c r="BN101" s="66"/>
      <c r="BO101" s="66"/>
      <c r="BP101" s="66"/>
      <c r="BQ101" s="66"/>
      <c r="BR101" s="66"/>
      <c r="BS101" s="66"/>
      <c r="BT101" s="66"/>
      <c r="BU101" s="66"/>
      <c r="BV101" s="66"/>
      <c r="BW101" s="66"/>
      <c r="BX101" s="66"/>
      <c r="BY101" s="66"/>
      <c r="BZ101" s="66"/>
      <c r="CA101" s="66"/>
      <c r="CB101" s="66"/>
      <c r="CC101" s="66"/>
      <c r="CD101" s="66"/>
      <c r="CE101" s="66"/>
      <c r="CF101" s="66"/>
      <c r="CG101" s="66"/>
      <c r="CH101" s="66"/>
      <c r="CI101" s="66"/>
      <c r="CJ101" s="66"/>
      <c r="CK101" s="66"/>
      <c r="CL101" s="66"/>
      <c r="CM101" s="66"/>
      <c r="CN101" s="66"/>
      <c r="CO101" s="66"/>
      <c r="CP101" s="66"/>
      <c r="CQ101" s="66"/>
      <c r="CR101" s="66"/>
      <c r="CS101" s="66"/>
      <c r="CT101" s="66"/>
      <c r="CU101" s="66"/>
      <c r="CV101" s="66"/>
      <c r="CW101" s="66"/>
      <c r="CX101" s="66"/>
      <c r="CY101" s="66"/>
      <c r="CZ101" s="66"/>
      <c r="DA101" s="66"/>
      <c r="DB101" s="66"/>
      <c r="DC101" s="66"/>
      <c r="DD101" s="66"/>
      <c r="DE101" s="66"/>
      <c r="DF101" s="66"/>
      <c r="DG101" s="66"/>
      <c r="DH101" s="66"/>
      <c r="DI101" s="66"/>
      <c r="DJ101" s="66"/>
      <c r="DK101" s="66"/>
      <c r="DL101" s="66"/>
      <c r="DM101" s="66"/>
      <c r="DN101" s="66"/>
      <c r="DO101" s="66"/>
      <c r="DP101" s="66"/>
      <c r="DQ101" s="66"/>
      <c r="DR101" s="66"/>
      <c r="DS101" s="66"/>
      <c r="DT101" s="66"/>
      <c r="DU101" s="66"/>
      <c r="DV101" s="66"/>
      <c r="DW101" s="66"/>
      <c r="DX101" s="66"/>
      <c r="DY101" s="66"/>
      <c r="DZ101" s="66"/>
      <c r="EA101" s="66"/>
      <c r="EB101" s="66"/>
      <c r="EC101" s="66"/>
      <c r="ED101" s="66"/>
      <c r="EE101" s="66"/>
      <c r="EF101" s="66"/>
      <c r="EG101" s="66"/>
      <c r="EH101" s="66"/>
      <c r="EI101" s="66"/>
      <c r="EJ101" s="66"/>
      <c r="EK101" s="66"/>
      <c r="EL101" s="66"/>
      <c r="EM101" s="66"/>
      <c r="EN101" s="66"/>
      <c r="EO101" s="66"/>
      <c r="EP101" s="66"/>
      <c r="EQ101" s="66"/>
      <c r="ER101" s="66"/>
      <c r="ES101" s="66"/>
      <c r="ET101" s="66"/>
      <c r="EU101" s="66"/>
      <c r="EV101" s="66"/>
      <c r="EW101" s="66"/>
      <c r="EX101" s="66"/>
      <c r="EY101" s="66"/>
      <c r="EZ101" s="66"/>
      <c r="FA101" s="66"/>
      <c r="FB101" s="66"/>
      <c r="FC101" s="66"/>
      <c r="FD101" s="66"/>
      <c r="FE101" s="66"/>
      <c r="FF101" s="66"/>
      <c r="FG101" s="66"/>
      <c r="FH101" s="66"/>
      <c r="FI101" s="66"/>
      <c r="FJ101" s="66"/>
      <c r="FK101" s="66"/>
      <c r="FL101" s="66"/>
      <c r="FM101" s="66"/>
      <c r="FN101" s="66"/>
      <c r="FO101" s="66"/>
      <c r="FP101" s="66"/>
      <c r="FQ101" s="66"/>
      <c r="FR101" s="66"/>
      <c r="FS101" s="66"/>
      <c r="FT101" s="66"/>
      <c r="FU101" s="66"/>
      <c r="FV101" s="66"/>
      <c r="FW101" s="66"/>
      <c r="FX101" s="66"/>
      <c r="FY101" s="66"/>
      <c r="FZ101" s="66"/>
      <c r="GA101" s="66"/>
      <c r="GB101" s="66"/>
      <c r="GC101" s="66"/>
      <c r="GD101" s="66"/>
      <c r="GE101" s="66"/>
      <c r="GF101" s="66"/>
      <c r="GG101" s="66"/>
      <c r="GH101" s="66"/>
      <c r="GI101" s="66"/>
      <c r="GJ101" s="66"/>
      <c r="GK101" s="66"/>
      <c r="GL101" s="66"/>
      <c r="GM101" s="66"/>
      <c r="GN101" s="66"/>
      <c r="GO101" s="66"/>
      <c r="GP101" s="66"/>
      <c r="GQ101" s="66"/>
      <c r="GR101" s="66"/>
      <c r="GS101" s="66"/>
      <c r="GT101" s="66"/>
      <c r="GU101" s="66"/>
      <c r="GV101" s="66"/>
      <c r="GW101" s="66"/>
      <c r="GX101" s="66"/>
      <c r="GY101" s="66"/>
      <c r="GZ101" s="66"/>
      <c r="HA101" s="66"/>
      <c r="HB101" s="66"/>
      <c r="HC101" s="66"/>
      <c r="HD101" s="66"/>
      <c r="HE101" s="66"/>
      <c r="HF101" s="66"/>
      <c r="HG101" s="66"/>
      <c r="HH101" s="66"/>
      <c r="HI101" s="66"/>
      <c r="HJ101" s="66"/>
      <c r="HK101" s="66"/>
    </row>
    <row r="102" spans="1:219" ht="15">
      <c r="A102" s="123">
        <v>9.0299999999999994</v>
      </c>
      <c r="B102" s="205" t="s">
        <v>40</v>
      </c>
      <c r="C102" s="206"/>
      <c r="D102" s="272"/>
      <c r="E102" s="256"/>
      <c r="F102" s="256"/>
      <c r="G102" s="66"/>
      <c r="H102" s="66"/>
      <c r="I102" s="66"/>
      <c r="J102" s="66"/>
      <c r="K102" s="66"/>
      <c r="L102" s="66"/>
      <c r="M102" s="66"/>
      <c r="N102" s="66"/>
      <c r="O102" s="66"/>
      <c r="P102" s="66"/>
      <c r="Q102" s="66"/>
      <c r="R102" s="66"/>
      <c r="S102" s="66"/>
      <c r="T102" s="66"/>
      <c r="U102" s="66"/>
      <c r="V102" s="66"/>
      <c r="W102" s="66"/>
      <c r="X102" s="66"/>
      <c r="Y102" s="66"/>
      <c r="Z102" s="66"/>
      <c r="AA102" s="66"/>
      <c r="AB102" s="66"/>
      <c r="AC102" s="66"/>
      <c r="AD102" s="66"/>
      <c r="AE102" s="66"/>
      <c r="AF102" s="66"/>
      <c r="AG102" s="66"/>
      <c r="AH102" s="66"/>
      <c r="AI102" s="66"/>
      <c r="AJ102" s="66"/>
      <c r="AK102" s="66"/>
      <c r="AL102" s="66"/>
      <c r="AM102" s="66"/>
      <c r="AN102" s="66"/>
      <c r="AO102" s="66"/>
      <c r="AP102" s="66"/>
      <c r="AQ102" s="66"/>
      <c r="AR102" s="66"/>
      <c r="AS102" s="66"/>
      <c r="AT102" s="66"/>
      <c r="AU102" s="66"/>
      <c r="AV102" s="66"/>
      <c r="AW102" s="66"/>
      <c r="AX102" s="66"/>
      <c r="AY102" s="66"/>
      <c r="AZ102" s="66"/>
      <c r="BA102" s="66"/>
      <c r="BB102" s="66"/>
      <c r="BC102" s="66"/>
      <c r="BD102" s="66"/>
      <c r="BE102" s="66"/>
      <c r="BF102" s="66"/>
      <c r="BG102" s="66"/>
      <c r="BH102" s="66"/>
      <c r="BI102" s="66"/>
      <c r="BJ102" s="66"/>
      <c r="BK102" s="66"/>
      <c r="BL102" s="66"/>
      <c r="BM102" s="66"/>
      <c r="BN102" s="66"/>
      <c r="BO102" s="66"/>
      <c r="BP102" s="66"/>
      <c r="BQ102" s="66"/>
      <c r="BR102" s="66"/>
      <c r="BS102" s="66"/>
      <c r="BT102" s="66"/>
      <c r="BU102" s="66"/>
      <c r="BV102" s="66"/>
      <c r="BW102" s="66"/>
      <c r="BX102" s="66"/>
      <c r="BY102" s="66"/>
      <c r="BZ102" s="66"/>
      <c r="CA102" s="66"/>
      <c r="CB102" s="66"/>
      <c r="CC102" s="66"/>
      <c r="CD102" s="66"/>
      <c r="CE102" s="66"/>
      <c r="CF102" s="66"/>
      <c r="CG102" s="66"/>
      <c r="CH102" s="66"/>
      <c r="CI102" s="66"/>
      <c r="CJ102" s="66"/>
      <c r="CK102" s="66"/>
      <c r="CL102" s="66"/>
      <c r="CM102" s="66"/>
      <c r="CN102" s="66"/>
      <c r="CO102" s="66"/>
      <c r="CP102" s="66"/>
      <c r="CQ102" s="66"/>
      <c r="CR102" s="66"/>
      <c r="CS102" s="66"/>
      <c r="CT102" s="66"/>
      <c r="CU102" s="66"/>
      <c r="CV102" s="66"/>
      <c r="CW102" s="66"/>
      <c r="CX102" s="66"/>
      <c r="CY102" s="66"/>
      <c r="CZ102" s="66"/>
      <c r="DA102" s="66"/>
      <c r="DB102" s="66"/>
      <c r="DC102" s="66"/>
      <c r="DD102" s="66"/>
      <c r="DE102" s="66"/>
      <c r="DF102" s="66"/>
      <c r="DG102" s="66"/>
      <c r="DH102" s="66"/>
      <c r="DI102" s="66"/>
      <c r="DJ102" s="66"/>
      <c r="DK102" s="66"/>
      <c r="DL102" s="66"/>
      <c r="DM102" s="66"/>
      <c r="DN102" s="66"/>
      <c r="DO102" s="66"/>
      <c r="DP102" s="66"/>
      <c r="DQ102" s="66"/>
      <c r="DR102" s="66"/>
      <c r="DS102" s="66"/>
      <c r="DT102" s="66"/>
      <c r="DU102" s="66"/>
      <c r="DV102" s="66"/>
      <c r="DW102" s="66"/>
      <c r="DX102" s="66"/>
      <c r="DY102" s="66"/>
      <c r="DZ102" s="66"/>
      <c r="EA102" s="66"/>
      <c r="EB102" s="66"/>
      <c r="EC102" s="66"/>
      <c r="ED102" s="66"/>
      <c r="EE102" s="66"/>
      <c r="EF102" s="66"/>
      <c r="EG102" s="66"/>
      <c r="EH102" s="66"/>
      <c r="EI102" s="66"/>
      <c r="EJ102" s="66"/>
      <c r="EK102" s="66"/>
      <c r="EL102" s="66"/>
      <c r="EM102" s="66"/>
      <c r="EN102" s="66"/>
      <c r="EO102" s="66"/>
      <c r="EP102" s="66"/>
      <c r="EQ102" s="66"/>
      <c r="ER102" s="66"/>
      <c r="ES102" s="66"/>
      <c r="ET102" s="66"/>
      <c r="EU102" s="66"/>
      <c r="EV102" s="66"/>
      <c r="EW102" s="66"/>
      <c r="EX102" s="66"/>
      <c r="EY102" s="66"/>
      <c r="EZ102" s="66"/>
      <c r="FA102" s="66"/>
      <c r="FB102" s="66"/>
      <c r="FC102" s="66"/>
      <c r="FD102" s="66"/>
      <c r="FE102" s="66"/>
      <c r="FF102" s="66"/>
      <c r="FG102" s="66"/>
      <c r="FH102" s="66"/>
      <c r="FI102" s="66"/>
      <c r="FJ102" s="66"/>
      <c r="FK102" s="66"/>
      <c r="FL102" s="66"/>
      <c r="FM102" s="66"/>
      <c r="FN102" s="66"/>
      <c r="FO102" s="66"/>
      <c r="FP102" s="66"/>
      <c r="FQ102" s="66"/>
      <c r="FR102" s="66"/>
      <c r="FS102" s="66"/>
      <c r="FT102" s="66"/>
      <c r="FU102" s="66"/>
      <c r="FV102" s="66"/>
      <c r="FW102" s="66"/>
      <c r="FX102" s="66"/>
      <c r="FY102" s="66"/>
      <c r="FZ102" s="66"/>
      <c r="GA102" s="66"/>
      <c r="GB102" s="66"/>
      <c r="GC102" s="66"/>
      <c r="GD102" s="66"/>
      <c r="GE102" s="66"/>
      <c r="GF102" s="66"/>
      <c r="GG102" s="66"/>
      <c r="GH102" s="66"/>
      <c r="GI102" s="66"/>
      <c r="GJ102" s="66"/>
      <c r="GK102" s="66"/>
      <c r="GL102" s="66"/>
      <c r="GM102" s="66"/>
      <c r="GN102" s="66"/>
      <c r="GO102" s="66"/>
      <c r="GP102" s="66"/>
      <c r="GQ102" s="66"/>
      <c r="GR102" s="66"/>
      <c r="GS102" s="66"/>
      <c r="GT102" s="66"/>
      <c r="GU102" s="66"/>
      <c r="GV102" s="66"/>
      <c r="GW102" s="66"/>
      <c r="GX102" s="66"/>
      <c r="GY102" s="66"/>
      <c r="GZ102" s="66"/>
      <c r="HA102" s="66"/>
      <c r="HB102" s="66"/>
      <c r="HC102" s="66"/>
      <c r="HD102" s="66"/>
      <c r="HE102" s="66"/>
      <c r="HF102" s="66"/>
      <c r="HG102" s="66"/>
      <c r="HH102" s="66"/>
      <c r="HI102" s="66"/>
      <c r="HJ102" s="66"/>
      <c r="HK102" s="66"/>
    </row>
    <row r="103" spans="1:219" ht="60">
      <c r="A103" s="223" t="s">
        <v>104</v>
      </c>
      <c r="B103" s="142" t="s">
        <v>69</v>
      </c>
      <c r="C103" s="251" t="s">
        <v>39</v>
      </c>
      <c r="D103" s="272">
        <v>241.08</v>
      </c>
      <c r="E103" s="252"/>
      <c r="F103" s="257">
        <f>ROUND(D103*E103,2)</f>
        <v>0</v>
      </c>
      <c r="G103" s="66"/>
      <c r="H103" s="66"/>
      <c r="I103" s="66"/>
      <c r="J103" s="66"/>
      <c r="K103" s="66"/>
      <c r="L103" s="66"/>
      <c r="M103" s="66"/>
      <c r="N103" s="66"/>
      <c r="O103" s="66"/>
      <c r="P103" s="66"/>
      <c r="Q103" s="66"/>
      <c r="R103" s="66"/>
      <c r="S103" s="66"/>
      <c r="T103" s="66"/>
      <c r="U103" s="66"/>
      <c r="V103" s="66"/>
      <c r="W103" s="66"/>
      <c r="X103" s="66"/>
      <c r="Y103" s="66"/>
      <c r="Z103" s="66"/>
      <c r="AA103" s="66"/>
      <c r="AB103" s="66"/>
      <c r="AC103" s="66"/>
      <c r="AD103" s="66"/>
      <c r="AE103" s="66"/>
      <c r="AF103" s="66"/>
      <c r="AG103" s="66"/>
      <c r="AH103" s="66"/>
      <c r="AI103" s="66"/>
      <c r="AJ103" s="66"/>
      <c r="AK103" s="66"/>
      <c r="AL103" s="66"/>
      <c r="AM103" s="66"/>
      <c r="AN103" s="66"/>
      <c r="AO103" s="66"/>
      <c r="AP103" s="66"/>
      <c r="AQ103" s="66"/>
      <c r="AR103" s="66"/>
      <c r="AS103" s="66"/>
      <c r="AT103" s="66"/>
      <c r="AU103" s="66"/>
      <c r="AV103" s="66"/>
      <c r="AW103" s="66"/>
      <c r="AX103" s="66"/>
      <c r="AY103" s="66"/>
      <c r="AZ103" s="66"/>
      <c r="BA103" s="66"/>
      <c r="BB103" s="66"/>
      <c r="BC103" s="66"/>
      <c r="BD103" s="66"/>
      <c r="BE103" s="66"/>
      <c r="BF103" s="66"/>
      <c r="BG103" s="66"/>
      <c r="BH103" s="66"/>
      <c r="BI103" s="66"/>
      <c r="BJ103" s="66"/>
      <c r="BK103" s="66"/>
      <c r="BL103" s="66"/>
      <c r="BM103" s="66"/>
      <c r="BN103" s="66"/>
      <c r="BO103" s="66"/>
      <c r="BP103" s="66"/>
      <c r="BQ103" s="66"/>
      <c r="BR103" s="66"/>
      <c r="BS103" s="66"/>
      <c r="BT103" s="66"/>
      <c r="BU103" s="66"/>
      <c r="BV103" s="66"/>
      <c r="BW103" s="66"/>
      <c r="BX103" s="66"/>
      <c r="BY103" s="66"/>
      <c r="BZ103" s="66"/>
      <c r="CA103" s="66"/>
      <c r="CB103" s="66"/>
      <c r="CC103" s="66"/>
      <c r="CD103" s="66"/>
      <c r="CE103" s="66"/>
      <c r="CF103" s="66"/>
      <c r="CG103" s="66"/>
      <c r="CH103" s="66"/>
      <c r="CI103" s="66"/>
      <c r="CJ103" s="66"/>
      <c r="CK103" s="66"/>
      <c r="CL103" s="66"/>
      <c r="CM103" s="66"/>
      <c r="CN103" s="66"/>
      <c r="CO103" s="66"/>
      <c r="CP103" s="66"/>
      <c r="CQ103" s="66"/>
      <c r="CR103" s="66"/>
      <c r="CS103" s="66"/>
      <c r="CT103" s="66"/>
      <c r="CU103" s="66"/>
      <c r="CV103" s="66"/>
      <c r="CW103" s="66"/>
      <c r="CX103" s="66"/>
      <c r="CY103" s="66"/>
      <c r="CZ103" s="66"/>
      <c r="DA103" s="66"/>
      <c r="DB103" s="66"/>
      <c r="DC103" s="66"/>
      <c r="DD103" s="66"/>
      <c r="DE103" s="66"/>
      <c r="DF103" s="66"/>
      <c r="DG103" s="66"/>
      <c r="DH103" s="66"/>
      <c r="DI103" s="66"/>
      <c r="DJ103" s="66"/>
      <c r="DK103" s="66"/>
      <c r="DL103" s="66"/>
      <c r="DM103" s="66"/>
      <c r="DN103" s="66"/>
      <c r="DO103" s="66"/>
      <c r="DP103" s="66"/>
      <c r="DQ103" s="66"/>
      <c r="DR103" s="66"/>
      <c r="DS103" s="66"/>
      <c r="DT103" s="66"/>
      <c r="DU103" s="66"/>
      <c r="DV103" s="66"/>
      <c r="DW103" s="66"/>
      <c r="DX103" s="66"/>
      <c r="DY103" s="66"/>
      <c r="DZ103" s="66"/>
      <c r="EA103" s="66"/>
      <c r="EB103" s="66"/>
      <c r="EC103" s="66"/>
      <c r="ED103" s="66"/>
      <c r="EE103" s="66"/>
      <c r="EF103" s="66"/>
      <c r="EG103" s="66"/>
      <c r="EH103" s="66"/>
      <c r="EI103" s="66"/>
      <c r="EJ103" s="66"/>
      <c r="EK103" s="66"/>
      <c r="EL103" s="66"/>
      <c r="EM103" s="66"/>
      <c r="EN103" s="66"/>
      <c r="EO103" s="66"/>
      <c r="EP103" s="66"/>
      <c r="EQ103" s="66"/>
      <c r="ER103" s="66"/>
      <c r="ES103" s="66"/>
      <c r="ET103" s="66"/>
      <c r="EU103" s="66"/>
      <c r="EV103" s="66"/>
      <c r="EW103" s="66"/>
      <c r="EX103" s="66"/>
      <c r="EY103" s="66"/>
      <c r="EZ103" s="66"/>
      <c r="FA103" s="66"/>
      <c r="FB103" s="66"/>
      <c r="FC103" s="66"/>
      <c r="FD103" s="66"/>
      <c r="FE103" s="66"/>
      <c r="FF103" s="66"/>
      <c r="FG103" s="66"/>
      <c r="FH103" s="66"/>
      <c r="FI103" s="66"/>
      <c r="FJ103" s="66"/>
      <c r="FK103" s="66"/>
      <c r="FL103" s="66"/>
      <c r="FM103" s="66"/>
      <c r="FN103" s="66"/>
      <c r="FO103" s="66"/>
      <c r="FP103" s="66"/>
      <c r="FQ103" s="66"/>
      <c r="FR103" s="66"/>
      <c r="FS103" s="66"/>
      <c r="FT103" s="66"/>
      <c r="FU103" s="66"/>
      <c r="FV103" s="66"/>
      <c r="FW103" s="66"/>
      <c r="FX103" s="66"/>
      <c r="FY103" s="66"/>
      <c r="FZ103" s="66"/>
      <c r="GA103" s="66"/>
      <c r="GB103" s="66"/>
      <c r="GC103" s="66"/>
      <c r="GD103" s="66"/>
      <c r="GE103" s="66"/>
      <c r="GF103" s="66"/>
      <c r="GG103" s="66"/>
      <c r="GH103" s="66"/>
      <c r="GI103" s="66"/>
      <c r="GJ103" s="66"/>
      <c r="GK103" s="66"/>
      <c r="GL103" s="66"/>
      <c r="GM103" s="66"/>
      <c r="GN103" s="66"/>
      <c r="GO103" s="66"/>
      <c r="GP103" s="66"/>
      <c r="GQ103" s="66"/>
      <c r="GR103" s="66"/>
      <c r="GS103" s="66"/>
      <c r="GT103" s="66"/>
      <c r="GU103" s="66"/>
      <c r="GV103" s="66"/>
      <c r="GW103" s="66"/>
      <c r="GX103" s="66"/>
      <c r="GY103" s="66"/>
      <c r="GZ103" s="66"/>
      <c r="HA103" s="66"/>
      <c r="HB103" s="66"/>
      <c r="HC103" s="66"/>
      <c r="HD103" s="66"/>
      <c r="HE103" s="66"/>
      <c r="HF103" s="66"/>
      <c r="HG103" s="66"/>
      <c r="HH103" s="66"/>
      <c r="HI103" s="66"/>
      <c r="HJ103" s="66"/>
      <c r="HK103" s="66"/>
    </row>
    <row r="104" spans="1:219" ht="15">
      <c r="A104" s="90"/>
      <c r="B104" s="134"/>
      <c r="C104" s="258"/>
      <c r="D104" s="272"/>
      <c r="E104" s="255" t="s">
        <v>144</v>
      </c>
      <c r="F104" s="254">
        <f>SUM(F103)</f>
        <v>0</v>
      </c>
      <c r="G104" s="66"/>
      <c r="H104" s="66"/>
      <c r="I104" s="66"/>
      <c r="J104" s="66"/>
      <c r="K104" s="66"/>
      <c r="L104" s="66"/>
      <c r="M104" s="66"/>
      <c r="N104" s="66"/>
      <c r="O104" s="66"/>
      <c r="P104" s="66"/>
      <c r="Q104" s="66"/>
      <c r="R104" s="66"/>
      <c r="S104" s="66"/>
      <c r="T104" s="66"/>
      <c r="U104" s="66"/>
      <c r="V104" s="66"/>
      <c r="W104" s="66"/>
      <c r="X104" s="66"/>
      <c r="Y104" s="66"/>
      <c r="Z104" s="66"/>
      <c r="AA104" s="66"/>
      <c r="AB104" s="66"/>
      <c r="AC104" s="66"/>
      <c r="AD104" s="66"/>
      <c r="AE104" s="66"/>
      <c r="AF104" s="66"/>
      <c r="AG104" s="66"/>
      <c r="AH104" s="66"/>
      <c r="AI104" s="66"/>
      <c r="AJ104" s="66"/>
      <c r="AK104" s="66"/>
      <c r="AL104" s="66"/>
      <c r="AM104" s="66"/>
      <c r="AN104" s="66"/>
      <c r="AO104" s="66"/>
      <c r="AP104" s="66"/>
      <c r="AQ104" s="66"/>
      <c r="AR104" s="66"/>
      <c r="AS104" s="66"/>
      <c r="AT104" s="66"/>
      <c r="AU104" s="66"/>
      <c r="AV104" s="66"/>
      <c r="AW104" s="66"/>
      <c r="AX104" s="66"/>
      <c r="AY104" s="66"/>
      <c r="AZ104" s="66"/>
      <c r="BA104" s="66"/>
      <c r="BB104" s="66"/>
      <c r="BC104" s="66"/>
      <c r="BD104" s="66"/>
      <c r="BE104" s="66"/>
      <c r="BF104" s="66"/>
      <c r="BG104" s="66"/>
      <c r="BH104" s="66"/>
      <c r="BI104" s="66"/>
      <c r="BJ104" s="66"/>
      <c r="BK104" s="66"/>
      <c r="BL104" s="66"/>
      <c r="BM104" s="66"/>
      <c r="BN104" s="66"/>
      <c r="BO104" s="66"/>
      <c r="BP104" s="66"/>
      <c r="BQ104" s="66"/>
      <c r="BR104" s="66"/>
      <c r="BS104" s="66"/>
      <c r="BT104" s="66"/>
      <c r="BU104" s="66"/>
      <c r="BV104" s="66"/>
      <c r="BW104" s="66"/>
      <c r="BX104" s="66"/>
      <c r="BY104" s="66"/>
      <c r="BZ104" s="66"/>
      <c r="CA104" s="66"/>
      <c r="CB104" s="66"/>
      <c r="CC104" s="66"/>
      <c r="CD104" s="66"/>
      <c r="CE104" s="66"/>
      <c r="CF104" s="66"/>
      <c r="CG104" s="66"/>
      <c r="CH104" s="66"/>
      <c r="CI104" s="66"/>
      <c r="CJ104" s="66"/>
      <c r="CK104" s="66"/>
      <c r="CL104" s="66"/>
      <c r="CM104" s="66"/>
      <c r="CN104" s="66"/>
      <c r="CO104" s="66"/>
      <c r="CP104" s="66"/>
      <c r="CQ104" s="66"/>
      <c r="CR104" s="66"/>
      <c r="CS104" s="66"/>
      <c r="CT104" s="66"/>
      <c r="CU104" s="66"/>
      <c r="CV104" s="66"/>
      <c r="CW104" s="66"/>
      <c r="CX104" s="66"/>
      <c r="CY104" s="66"/>
      <c r="CZ104" s="66"/>
      <c r="DA104" s="66"/>
      <c r="DB104" s="66"/>
      <c r="DC104" s="66"/>
      <c r="DD104" s="66"/>
      <c r="DE104" s="66"/>
      <c r="DF104" s="66"/>
      <c r="DG104" s="66"/>
      <c r="DH104" s="66"/>
      <c r="DI104" s="66"/>
      <c r="DJ104" s="66"/>
      <c r="DK104" s="66"/>
      <c r="DL104" s="66"/>
      <c r="DM104" s="66"/>
      <c r="DN104" s="66"/>
      <c r="DO104" s="66"/>
      <c r="DP104" s="66"/>
      <c r="DQ104" s="66"/>
      <c r="DR104" s="66"/>
      <c r="DS104" s="66"/>
      <c r="DT104" s="66"/>
      <c r="DU104" s="66"/>
      <c r="DV104" s="66"/>
      <c r="DW104" s="66"/>
      <c r="DX104" s="66"/>
      <c r="DY104" s="66"/>
      <c r="DZ104" s="66"/>
      <c r="EA104" s="66"/>
      <c r="EB104" s="66"/>
      <c r="EC104" s="66"/>
      <c r="ED104" s="66"/>
      <c r="EE104" s="66"/>
      <c r="EF104" s="66"/>
      <c r="EG104" s="66"/>
      <c r="EH104" s="66"/>
      <c r="EI104" s="66"/>
      <c r="EJ104" s="66"/>
      <c r="EK104" s="66"/>
      <c r="EL104" s="66"/>
      <c r="EM104" s="66"/>
      <c r="EN104" s="66"/>
      <c r="EO104" s="66"/>
      <c r="EP104" s="66"/>
      <c r="EQ104" s="66"/>
      <c r="ER104" s="66"/>
      <c r="ES104" s="66"/>
      <c r="ET104" s="66"/>
      <c r="EU104" s="66"/>
      <c r="EV104" s="66"/>
      <c r="EW104" s="66"/>
      <c r="EX104" s="66"/>
      <c r="EY104" s="66"/>
      <c r="EZ104" s="66"/>
      <c r="FA104" s="66"/>
      <c r="FB104" s="66"/>
      <c r="FC104" s="66"/>
      <c r="FD104" s="66"/>
      <c r="FE104" s="66"/>
      <c r="FF104" s="66"/>
      <c r="FG104" s="66"/>
      <c r="FH104" s="66"/>
      <c r="FI104" s="66"/>
      <c r="FJ104" s="66"/>
      <c r="FK104" s="66"/>
      <c r="FL104" s="66"/>
      <c r="FM104" s="66"/>
      <c r="FN104" s="66"/>
      <c r="FO104" s="66"/>
      <c r="FP104" s="66"/>
      <c r="FQ104" s="66"/>
      <c r="FR104" s="66"/>
      <c r="FS104" s="66"/>
      <c r="FT104" s="66"/>
      <c r="FU104" s="66"/>
      <c r="FV104" s="66"/>
      <c r="FW104" s="66"/>
      <c r="FX104" s="66"/>
      <c r="FY104" s="66"/>
      <c r="FZ104" s="66"/>
      <c r="GA104" s="66"/>
      <c r="GB104" s="66"/>
      <c r="GC104" s="66"/>
      <c r="GD104" s="66"/>
      <c r="GE104" s="66"/>
      <c r="GF104" s="66"/>
      <c r="GG104" s="66"/>
      <c r="GH104" s="66"/>
      <c r="GI104" s="66"/>
      <c r="GJ104" s="66"/>
      <c r="GK104" s="66"/>
      <c r="GL104" s="66"/>
      <c r="GM104" s="66"/>
      <c r="GN104" s="66"/>
      <c r="GO104" s="66"/>
      <c r="GP104" s="66"/>
      <c r="GQ104" s="66"/>
      <c r="GR104" s="66"/>
      <c r="GS104" s="66"/>
      <c r="GT104" s="66"/>
      <c r="GU104" s="66"/>
      <c r="GV104" s="66"/>
      <c r="GW104" s="66"/>
      <c r="GX104" s="66"/>
      <c r="GY104" s="66"/>
      <c r="GZ104" s="66"/>
      <c r="HA104" s="66"/>
      <c r="HB104" s="66"/>
      <c r="HC104" s="66"/>
      <c r="HD104" s="66"/>
      <c r="HE104" s="66"/>
      <c r="HF104" s="66"/>
      <c r="HG104" s="66"/>
      <c r="HH104" s="66"/>
      <c r="HI104" s="66"/>
      <c r="HJ104" s="66"/>
      <c r="HK104" s="66"/>
    </row>
    <row r="105" spans="1:219" ht="30">
      <c r="A105" s="123">
        <v>9.0500000000000007</v>
      </c>
      <c r="B105" s="112" t="s">
        <v>70</v>
      </c>
      <c r="C105" s="259"/>
      <c r="D105" s="272"/>
      <c r="E105" s="256"/>
      <c r="F105" s="256"/>
      <c r="G105" s="66"/>
      <c r="H105" s="66"/>
      <c r="I105" s="66"/>
      <c r="J105" s="66"/>
      <c r="K105" s="66"/>
      <c r="L105" s="66"/>
      <c r="M105" s="66"/>
      <c r="N105" s="66"/>
      <c r="O105" s="66"/>
      <c r="P105" s="66"/>
      <c r="Q105" s="66"/>
      <c r="R105" s="66"/>
      <c r="S105" s="66"/>
      <c r="T105" s="66"/>
      <c r="U105" s="66"/>
      <c r="V105" s="66"/>
      <c r="W105" s="66"/>
      <c r="X105" s="66"/>
      <c r="Y105" s="66"/>
      <c r="Z105" s="66"/>
      <c r="AA105" s="66"/>
      <c r="AB105" s="66"/>
      <c r="AC105" s="66"/>
      <c r="AD105" s="66"/>
      <c r="AE105" s="66"/>
      <c r="AF105" s="66"/>
      <c r="AG105" s="66"/>
      <c r="AH105" s="66"/>
      <c r="AI105" s="66"/>
      <c r="AJ105" s="66"/>
      <c r="AK105" s="66"/>
      <c r="AL105" s="66"/>
      <c r="AM105" s="66"/>
      <c r="AN105" s="66"/>
      <c r="AO105" s="66"/>
      <c r="AP105" s="66"/>
      <c r="AQ105" s="66"/>
      <c r="AR105" s="66"/>
      <c r="AS105" s="66"/>
      <c r="AT105" s="66"/>
      <c r="AU105" s="66"/>
      <c r="AV105" s="66"/>
      <c r="AW105" s="66"/>
      <c r="AX105" s="66"/>
      <c r="AY105" s="66"/>
      <c r="AZ105" s="66"/>
      <c r="BA105" s="66"/>
      <c r="BB105" s="66"/>
      <c r="BC105" s="66"/>
      <c r="BD105" s="66"/>
      <c r="BE105" s="66"/>
      <c r="BF105" s="66"/>
      <c r="BG105" s="66"/>
      <c r="BH105" s="66"/>
      <c r="BI105" s="66"/>
      <c r="BJ105" s="66"/>
      <c r="BK105" s="66"/>
      <c r="BL105" s="66"/>
      <c r="BM105" s="66"/>
      <c r="BN105" s="66"/>
      <c r="BO105" s="66"/>
      <c r="BP105" s="66"/>
      <c r="BQ105" s="66"/>
      <c r="BR105" s="66"/>
      <c r="BS105" s="66"/>
      <c r="BT105" s="66"/>
      <c r="BU105" s="66"/>
      <c r="BV105" s="66"/>
      <c r="BW105" s="66"/>
      <c r="BX105" s="66"/>
      <c r="BY105" s="66"/>
      <c r="BZ105" s="66"/>
      <c r="CA105" s="66"/>
      <c r="CB105" s="66"/>
      <c r="CC105" s="66"/>
      <c r="CD105" s="66"/>
      <c r="CE105" s="66"/>
      <c r="CF105" s="66"/>
      <c r="CG105" s="66"/>
      <c r="CH105" s="66"/>
      <c r="CI105" s="66"/>
      <c r="CJ105" s="66"/>
      <c r="CK105" s="66"/>
      <c r="CL105" s="66"/>
      <c r="CM105" s="66"/>
      <c r="CN105" s="66"/>
      <c r="CO105" s="66"/>
      <c r="CP105" s="66"/>
      <c r="CQ105" s="66"/>
      <c r="CR105" s="66"/>
      <c r="CS105" s="66"/>
      <c r="CT105" s="66"/>
      <c r="CU105" s="66"/>
      <c r="CV105" s="66"/>
      <c r="CW105" s="66"/>
      <c r="CX105" s="66"/>
      <c r="CY105" s="66"/>
      <c r="CZ105" s="66"/>
      <c r="DA105" s="66"/>
      <c r="DB105" s="66"/>
      <c r="DC105" s="66"/>
      <c r="DD105" s="66"/>
      <c r="DE105" s="66"/>
      <c r="DF105" s="66"/>
      <c r="DG105" s="66"/>
      <c r="DH105" s="66"/>
      <c r="DI105" s="66"/>
      <c r="DJ105" s="66"/>
      <c r="DK105" s="66"/>
      <c r="DL105" s="66"/>
      <c r="DM105" s="66"/>
      <c r="DN105" s="66"/>
      <c r="DO105" s="66"/>
      <c r="DP105" s="66"/>
      <c r="DQ105" s="66"/>
      <c r="DR105" s="66"/>
      <c r="DS105" s="66"/>
      <c r="DT105" s="66"/>
      <c r="DU105" s="66"/>
      <c r="DV105" s="66"/>
      <c r="DW105" s="66"/>
      <c r="DX105" s="66"/>
      <c r="DY105" s="66"/>
      <c r="DZ105" s="66"/>
      <c r="EA105" s="66"/>
      <c r="EB105" s="66"/>
      <c r="EC105" s="66"/>
      <c r="ED105" s="66"/>
      <c r="EE105" s="66"/>
      <c r="EF105" s="66"/>
      <c r="EG105" s="66"/>
      <c r="EH105" s="66"/>
      <c r="EI105" s="66"/>
      <c r="EJ105" s="66"/>
      <c r="EK105" s="66"/>
      <c r="EL105" s="66"/>
      <c r="EM105" s="66"/>
      <c r="EN105" s="66"/>
      <c r="EO105" s="66"/>
      <c r="EP105" s="66"/>
      <c r="EQ105" s="66"/>
      <c r="ER105" s="66"/>
      <c r="ES105" s="66"/>
      <c r="ET105" s="66"/>
      <c r="EU105" s="66"/>
      <c r="EV105" s="66"/>
      <c r="EW105" s="66"/>
      <c r="EX105" s="66"/>
      <c r="EY105" s="66"/>
      <c r="EZ105" s="66"/>
      <c r="FA105" s="66"/>
      <c r="FB105" s="66"/>
      <c r="FC105" s="66"/>
      <c r="FD105" s="66"/>
      <c r="FE105" s="66"/>
      <c r="FF105" s="66"/>
      <c r="FG105" s="66"/>
      <c r="FH105" s="66"/>
      <c r="FI105" s="66"/>
      <c r="FJ105" s="66"/>
      <c r="FK105" s="66"/>
      <c r="FL105" s="66"/>
      <c r="FM105" s="66"/>
      <c r="FN105" s="66"/>
      <c r="FO105" s="66"/>
      <c r="FP105" s="66"/>
      <c r="FQ105" s="66"/>
      <c r="FR105" s="66"/>
      <c r="FS105" s="66"/>
      <c r="FT105" s="66"/>
      <c r="FU105" s="66"/>
      <c r="FV105" s="66"/>
      <c r="FW105" s="66"/>
      <c r="FX105" s="66"/>
      <c r="FY105" s="66"/>
      <c r="FZ105" s="66"/>
      <c r="GA105" s="66"/>
      <c r="GB105" s="66"/>
      <c r="GC105" s="66"/>
      <c r="GD105" s="66"/>
      <c r="GE105" s="66"/>
      <c r="GF105" s="66"/>
      <c r="GG105" s="66"/>
      <c r="GH105" s="66"/>
      <c r="GI105" s="66"/>
      <c r="GJ105" s="66"/>
      <c r="GK105" s="66"/>
      <c r="GL105" s="66"/>
      <c r="GM105" s="66"/>
      <c r="GN105" s="66"/>
      <c r="GO105" s="66"/>
      <c r="GP105" s="66"/>
      <c r="GQ105" s="66"/>
      <c r="GR105" s="66"/>
      <c r="GS105" s="66"/>
      <c r="GT105" s="66"/>
      <c r="GU105" s="66"/>
      <c r="GV105" s="66"/>
      <c r="GW105" s="66"/>
      <c r="GX105" s="66"/>
      <c r="GY105" s="66"/>
      <c r="GZ105" s="66"/>
      <c r="HA105" s="66"/>
      <c r="HB105" s="66"/>
      <c r="HC105" s="66"/>
      <c r="HD105" s="66"/>
      <c r="HE105" s="66"/>
      <c r="HF105" s="66"/>
      <c r="HG105" s="66"/>
      <c r="HH105" s="66"/>
      <c r="HI105" s="66"/>
      <c r="HJ105" s="66"/>
      <c r="HK105" s="66"/>
    </row>
    <row r="106" spans="1:219" ht="240">
      <c r="A106" s="223" t="s">
        <v>116</v>
      </c>
      <c r="B106" s="144" t="s">
        <v>151</v>
      </c>
      <c r="C106" s="251" t="s">
        <v>37</v>
      </c>
      <c r="D106" s="272">
        <v>287</v>
      </c>
      <c r="E106" s="230"/>
      <c r="F106" s="253">
        <f>ROUND(D106*E106,2)</f>
        <v>0</v>
      </c>
      <c r="G106" s="66"/>
      <c r="H106" s="66"/>
      <c r="I106" s="66"/>
      <c r="J106" s="66"/>
      <c r="K106" s="66"/>
      <c r="L106" s="66"/>
      <c r="M106" s="66"/>
      <c r="N106" s="66"/>
      <c r="O106" s="66"/>
      <c r="P106" s="66"/>
      <c r="Q106" s="66"/>
      <c r="R106" s="66"/>
      <c r="S106" s="66"/>
      <c r="T106" s="66"/>
      <c r="U106" s="66"/>
      <c r="V106" s="66"/>
      <c r="W106" s="66"/>
      <c r="X106" s="66"/>
      <c r="Y106" s="66"/>
      <c r="Z106" s="66"/>
      <c r="AA106" s="66"/>
      <c r="AB106" s="66"/>
      <c r="AC106" s="66"/>
      <c r="AD106" s="66"/>
      <c r="AE106" s="66"/>
      <c r="AF106" s="66"/>
      <c r="AG106" s="66"/>
      <c r="AH106" s="66"/>
      <c r="AI106" s="66"/>
      <c r="AJ106" s="66"/>
      <c r="AK106" s="66"/>
      <c r="AL106" s="66"/>
      <c r="AM106" s="66"/>
      <c r="AN106" s="66"/>
      <c r="AO106" s="66"/>
      <c r="AP106" s="66"/>
      <c r="AQ106" s="66"/>
      <c r="AR106" s="66"/>
      <c r="AS106" s="66"/>
      <c r="AT106" s="66"/>
      <c r="AU106" s="66"/>
      <c r="AV106" s="66"/>
      <c r="AW106" s="66"/>
      <c r="AX106" s="66"/>
      <c r="AY106" s="66"/>
      <c r="AZ106" s="66"/>
      <c r="BA106" s="66"/>
      <c r="BB106" s="66"/>
      <c r="BC106" s="66"/>
      <c r="BD106" s="66"/>
      <c r="BE106" s="66"/>
      <c r="BF106" s="66"/>
      <c r="BG106" s="66"/>
      <c r="BH106" s="66"/>
      <c r="BI106" s="66"/>
      <c r="BJ106" s="66"/>
      <c r="BK106" s="66"/>
      <c r="BL106" s="66"/>
      <c r="BM106" s="66"/>
      <c r="BN106" s="66"/>
      <c r="BO106" s="66"/>
      <c r="BP106" s="66"/>
      <c r="BQ106" s="66"/>
      <c r="BR106" s="66"/>
      <c r="BS106" s="66"/>
      <c r="BT106" s="66"/>
      <c r="BU106" s="66"/>
      <c r="BV106" s="66"/>
      <c r="BW106" s="66"/>
      <c r="BX106" s="66"/>
      <c r="BY106" s="66"/>
      <c r="BZ106" s="66"/>
      <c r="CA106" s="66"/>
      <c r="CB106" s="66"/>
      <c r="CC106" s="66"/>
      <c r="CD106" s="66"/>
      <c r="CE106" s="66"/>
      <c r="CF106" s="66"/>
      <c r="CG106" s="66"/>
      <c r="CH106" s="66"/>
      <c r="CI106" s="66"/>
      <c r="CJ106" s="66"/>
      <c r="CK106" s="66"/>
      <c r="CL106" s="66"/>
      <c r="CM106" s="66"/>
      <c r="CN106" s="66"/>
      <c r="CO106" s="66"/>
      <c r="CP106" s="66"/>
      <c r="CQ106" s="66"/>
      <c r="CR106" s="66"/>
      <c r="CS106" s="66"/>
      <c r="CT106" s="66"/>
      <c r="CU106" s="66"/>
      <c r="CV106" s="66"/>
      <c r="CW106" s="66"/>
      <c r="CX106" s="66"/>
      <c r="CY106" s="66"/>
      <c r="CZ106" s="66"/>
      <c r="DA106" s="66"/>
      <c r="DB106" s="66"/>
      <c r="DC106" s="66"/>
      <c r="DD106" s="66"/>
      <c r="DE106" s="66"/>
      <c r="DF106" s="66"/>
      <c r="DG106" s="66"/>
      <c r="DH106" s="66"/>
      <c r="DI106" s="66"/>
      <c r="DJ106" s="66"/>
      <c r="DK106" s="66"/>
      <c r="DL106" s="66"/>
      <c r="DM106" s="66"/>
      <c r="DN106" s="66"/>
      <c r="DO106" s="66"/>
      <c r="DP106" s="66"/>
      <c r="DQ106" s="66"/>
      <c r="DR106" s="66"/>
      <c r="DS106" s="66"/>
      <c r="DT106" s="66"/>
      <c r="DU106" s="66"/>
      <c r="DV106" s="66"/>
      <c r="DW106" s="66"/>
      <c r="DX106" s="66"/>
      <c r="DY106" s="66"/>
      <c r="DZ106" s="66"/>
      <c r="EA106" s="66"/>
      <c r="EB106" s="66"/>
      <c r="EC106" s="66"/>
      <c r="ED106" s="66"/>
      <c r="EE106" s="66"/>
      <c r="EF106" s="66"/>
      <c r="EG106" s="66"/>
      <c r="EH106" s="66"/>
      <c r="EI106" s="66"/>
      <c r="EJ106" s="66"/>
      <c r="EK106" s="66"/>
      <c r="EL106" s="66"/>
      <c r="EM106" s="66"/>
      <c r="EN106" s="66"/>
      <c r="EO106" s="66"/>
      <c r="EP106" s="66"/>
      <c r="EQ106" s="66"/>
      <c r="ER106" s="66"/>
      <c r="ES106" s="66"/>
      <c r="ET106" s="66"/>
      <c r="EU106" s="66"/>
      <c r="EV106" s="66"/>
      <c r="EW106" s="66"/>
      <c r="EX106" s="66"/>
      <c r="EY106" s="66"/>
      <c r="EZ106" s="66"/>
      <c r="FA106" s="66"/>
      <c r="FB106" s="66"/>
      <c r="FC106" s="66"/>
      <c r="FD106" s="66"/>
      <c r="FE106" s="66"/>
      <c r="FF106" s="66"/>
      <c r="FG106" s="66"/>
      <c r="FH106" s="66"/>
      <c r="FI106" s="66"/>
      <c r="FJ106" s="66"/>
      <c r="FK106" s="66"/>
      <c r="FL106" s="66"/>
      <c r="FM106" s="66"/>
      <c r="FN106" s="66"/>
      <c r="FO106" s="66"/>
      <c r="FP106" s="66"/>
      <c r="FQ106" s="66"/>
      <c r="FR106" s="66"/>
      <c r="FS106" s="66"/>
      <c r="FT106" s="66"/>
      <c r="FU106" s="66"/>
      <c r="FV106" s="66"/>
      <c r="FW106" s="66"/>
      <c r="FX106" s="66"/>
      <c r="FY106" s="66"/>
      <c r="FZ106" s="66"/>
      <c r="GA106" s="66"/>
      <c r="GB106" s="66"/>
      <c r="GC106" s="66"/>
      <c r="GD106" s="66"/>
      <c r="GE106" s="66"/>
      <c r="GF106" s="66"/>
      <c r="GG106" s="66"/>
      <c r="GH106" s="66"/>
      <c r="GI106" s="66"/>
      <c r="GJ106" s="66"/>
      <c r="GK106" s="66"/>
      <c r="GL106" s="66"/>
      <c r="GM106" s="66"/>
      <c r="GN106" s="66"/>
      <c r="GO106" s="66"/>
      <c r="GP106" s="66"/>
      <c r="GQ106" s="66"/>
      <c r="GR106" s="66"/>
      <c r="GS106" s="66"/>
      <c r="GT106" s="66"/>
      <c r="GU106" s="66"/>
      <c r="GV106" s="66"/>
      <c r="GW106" s="66"/>
      <c r="GX106" s="66"/>
      <c r="GY106" s="66"/>
      <c r="GZ106" s="66"/>
      <c r="HA106" s="66"/>
      <c r="HB106" s="66"/>
      <c r="HC106" s="66"/>
      <c r="HD106" s="66"/>
      <c r="HE106" s="66"/>
      <c r="HF106" s="66"/>
      <c r="HG106" s="66"/>
      <c r="HH106" s="66"/>
      <c r="HI106" s="66"/>
      <c r="HJ106" s="66"/>
      <c r="HK106" s="66"/>
    </row>
    <row r="107" spans="1:219" ht="60">
      <c r="A107" s="223" t="s">
        <v>115</v>
      </c>
      <c r="B107" s="137" t="s">
        <v>71</v>
      </c>
      <c r="C107" s="251" t="s">
        <v>36</v>
      </c>
      <c r="D107" s="272">
        <v>2009</v>
      </c>
      <c r="E107" s="252"/>
      <c r="F107" s="253">
        <f>D107*E107</f>
        <v>0</v>
      </c>
      <c r="G107" s="66"/>
      <c r="H107" s="66"/>
      <c r="I107" s="66"/>
      <c r="J107" s="66"/>
      <c r="K107" s="66"/>
      <c r="L107" s="66"/>
      <c r="M107" s="66"/>
      <c r="N107" s="66"/>
      <c r="O107" s="66"/>
      <c r="P107" s="66"/>
      <c r="Q107" s="66"/>
      <c r="R107" s="66"/>
      <c r="S107" s="66"/>
      <c r="T107" s="66"/>
      <c r="U107" s="66"/>
      <c r="V107" s="66"/>
      <c r="W107" s="66"/>
      <c r="X107" s="66"/>
      <c r="Y107" s="66"/>
      <c r="Z107" s="66"/>
      <c r="AA107" s="66"/>
      <c r="AB107" s="66"/>
      <c r="AC107" s="66"/>
      <c r="AD107" s="66"/>
      <c r="AE107" s="66"/>
      <c r="AF107" s="66"/>
      <c r="AG107" s="66"/>
      <c r="AH107" s="66"/>
      <c r="AI107" s="66"/>
      <c r="AJ107" s="66"/>
      <c r="AK107" s="66"/>
      <c r="AL107" s="66"/>
      <c r="AM107" s="66"/>
      <c r="AN107" s="66"/>
      <c r="AO107" s="66"/>
      <c r="AP107" s="66"/>
      <c r="AQ107" s="66"/>
      <c r="AR107" s="66"/>
      <c r="AS107" s="66"/>
      <c r="AT107" s="66"/>
      <c r="AU107" s="66"/>
      <c r="AV107" s="66"/>
      <c r="AW107" s="66"/>
      <c r="AX107" s="66"/>
      <c r="AY107" s="66"/>
      <c r="AZ107" s="66"/>
      <c r="BA107" s="66"/>
      <c r="BB107" s="66"/>
      <c r="BC107" s="66"/>
      <c r="BD107" s="66"/>
      <c r="BE107" s="66"/>
      <c r="BF107" s="66"/>
      <c r="BG107" s="66"/>
      <c r="BH107" s="66"/>
      <c r="BI107" s="66"/>
      <c r="BJ107" s="66"/>
      <c r="BK107" s="66"/>
      <c r="BL107" s="66"/>
      <c r="BM107" s="66"/>
      <c r="BN107" s="66"/>
      <c r="BO107" s="66"/>
      <c r="BP107" s="66"/>
      <c r="BQ107" s="66"/>
      <c r="BR107" s="66"/>
      <c r="BS107" s="66"/>
      <c r="BT107" s="66"/>
      <c r="BU107" s="66"/>
      <c r="BV107" s="66"/>
      <c r="BW107" s="66"/>
      <c r="BX107" s="66"/>
      <c r="BY107" s="66"/>
      <c r="BZ107" s="66"/>
      <c r="CA107" s="66"/>
      <c r="CB107" s="66"/>
      <c r="CC107" s="66"/>
      <c r="CD107" s="66"/>
      <c r="CE107" s="66"/>
      <c r="CF107" s="66"/>
      <c r="CG107" s="66"/>
      <c r="CH107" s="66"/>
      <c r="CI107" s="66"/>
      <c r="CJ107" s="66"/>
      <c r="CK107" s="66"/>
      <c r="CL107" s="66"/>
      <c r="CM107" s="66"/>
      <c r="CN107" s="66"/>
      <c r="CO107" s="66"/>
      <c r="CP107" s="66"/>
      <c r="CQ107" s="66"/>
      <c r="CR107" s="66"/>
      <c r="CS107" s="66"/>
      <c r="CT107" s="66"/>
      <c r="CU107" s="66"/>
      <c r="CV107" s="66"/>
      <c r="CW107" s="66"/>
      <c r="CX107" s="66"/>
      <c r="CY107" s="66"/>
      <c r="CZ107" s="66"/>
      <c r="DA107" s="66"/>
      <c r="DB107" s="66"/>
      <c r="DC107" s="66"/>
      <c r="DD107" s="66"/>
      <c r="DE107" s="66"/>
      <c r="DF107" s="66"/>
      <c r="DG107" s="66"/>
      <c r="DH107" s="66"/>
      <c r="DI107" s="66"/>
      <c r="DJ107" s="66"/>
      <c r="DK107" s="66"/>
      <c r="DL107" s="66"/>
      <c r="DM107" s="66"/>
      <c r="DN107" s="66"/>
      <c r="DO107" s="66"/>
      <c r="DP107" s="66"/>
      <c r="DQ107" s="66"/>
      <c r="DR107" s="66"/>
      <c r="DS107" s="66"/>
      <c r="DT107" s="66"/>
      <c r="DU107" s="66"/>
      <c r="DV107" s="66"/>
      <c r="DW107" s="66"/>
      <c r="DX107" s="66"/>
      <c r="DY107" s="66"/>
      <c r="DZ107" s="66"/>
      <c r="EA107" s="66"/>
      <c r="EB107" s="66"/>
      <c r="EC107" s="66"/>
      <c r="ED107" s="66"/>
      <c r="EE107" s="66"/>
      <c r="EF107" s="66"/>
      <c r="EG107" s="66"/>
      <c r="EH107" s="66"/>
      <c r="EI107" s="66"/>
      <c r="EJ107" s="66"/>
      <c r="EK107" s="66"/>
      <c r="EL107" s="66"/>
      <c r="EM107" s="66"/>
      <c r="EN107" s="66"/>
      <c r="EO107" s="66"/>
      <c r="EP107" s="66"/>
      <c r="EQ107" s="66"/>
      <c r="ER107" s="66"/>
      <c r="ES107" s="66"/>
      <c r="ET107" s="66"/>
      <c r="EU107" s="66"/>
      <c r="EV107" s="66"/>
      <c r="EW107" s="66"/>
      <c r="EX107" s="66"/>
      <c r="EY107" s="66"/>
      <c r="EZ107" s="66"/>
      <c r="FA107" s="66"/>
      <c r="FB107" s="66"/>
      <c r="FC107" s="66"/>
      <c r="FD107" s="66"/>
      <c r="FE107" s="66"/>
      <c r="FF107" s="66"/>
      <c r="FG107" s="66"/>
      <c r="FH107" s="66"/>
      <c r="FI107" s="66"/>
      <c r="FJ107" s="66"/>
      <c r="FK107" s="66"/>
      <c r="FL107" s="66"/>
      <c r="FM107" s="66"/>
      <c r="FN107" s="66"/>
      <c r="FO107" s="66"/>
      <c r="FP107" s="66"/>
      <c r="FQ107" s="66"/>
      <c r="FR107" s="66"/>
      <c r="FS107" s="66"/>
      <c r="FT107" s="66"/>
      <c r="FU107" s="66"/>
      <c r="FV107" s="66"/>
      <c r="FW107" s="66"/>
      <c r="FX107" s="66"/>
      <c r="FY107" s="66"/>
      <c r="FZ107" s="66"/>
      <c r="GA107" s="66"/>
      <c r="GB107" s="66"/>
      <c r="GC107" s="66"/>
      <c r="GD107" s="66"/>
      <c r="GE107" s="66"/>
      <c r="GF107" s="66"/>
      <c r="GG107" s="66"/>
      <c r="GH107" s="66"/>
      <c r="GI107" s="66"/>
      <c r="GJ107" s="66"/>
      <c r="GK107" s="66"/>
      <c r="GL107" s="66"/>
      <c r="GM107" s="66"/>
      <c r="GN107" s="66"/>
      <c r="GO107" s="66"/>
      <c r="GP107" s="66"/>
      <c r="GQ107" s="66"/>
      <c r="GR107" s="66"/>
      <c r="GS107" s="66"/>
      <c r="GT107" s="66"/>
      <c r="GU107" s="66"/>
      <c r="GV107" s="66"/>
      <c r="GW107" s="66"/>
      <c r="GX107" s="66"/>
      <c r="GY107" s="66"/>
      <c r="GZ107" s="66"/>
      <c r="HA107" s="66"/>
      <c r="HB107" s="66"/>
      <c r="HC107" s="66"/>
      <c r="HD107" s="66"/>
      <c r="HE107" s="66"/>
      <c r="HF107" s="66"/>
      <c r="HG107" s="66"/>
      <c r="HH107" s="66"/>
      <c r="HI107" s="66"/>
      <c r="HJ107" s="66"/>
      <c r="HK107" s="66"/>
    </row>
    <row r="108" spans="1:219" ht="45">
      <c r="A108" s="223" t="s">
        <v>112</v>
      </c>
      <c r="B108" s="145" t="s">
        <v>111</v>
      </c>
      <c r="C108" s="251" t="s">
        <v>37</v>
      </c>
      <c r="D108" s="272">
        <v>232</v>
      </c>
      <c r="E108" s="252"/>
      <c r="F108" s="253">
        <f>D108*E108</f>
        <v>0</v>
      </c>
      <c r="G108" s="66"/>
      <c r="H108" s="66"/>
      <c r="I108" s="66"/>
      <c r="J108" s="66"/>
      <c r="K108" s="66"/>
      <c r="L108" s="66"/>
      <c r="M108" s="66"/>
      <c r="N108" s="66"/>
      <c r="O108" s="66"/>
      <c r="P108" s="66"/>
      <c r="Q108" s="66"/>
      <c r="R108" s="66"/>
      <c r="S108" s="66"/>
      <c r="T108" s="66"/>
      <c r="U108" s="66"/>
      <c r="V108" s="66"/>
      <c r="W108" s="66"/>
      <c r="X108" s="66"/>
      <c r="Y108" s="66"/>
      <c r="Z108" s="66"/>
      <c r="AA108" s="66"/>
      <c r="AB108" s="66"/>
      <c r="AC108" s="66"/>
      <c r="AD108" s="66"/>
      <c r="AE108" s="66"/>
      <c r="AF108" s="66"/>
      <c r="AG108" s="66"/>
      <c r="AH108" s="66"/>
      <c r="AI108" s="66"/>
      <c r="AJ108" s="66"/>
      <c r="AK108" s="66"/>
      <c r="AL108" s="66"/>
      <c r="AM108" s="66"/>
      <c r="AN108" s="66"/>
      <c r="AO108" s="66"/>
      <c r="AP108" s="66"/>
      <c r="AQ108" s="66"/>
      <c r="AR108" s="66"/>
      <c r="AS108" s="66"/>
      <c r="AT108" s="66"/>
      <c r="AU108" s="66"/>
      <c r="AV108" s="66"/>
      <c r="AW108" s="66"/>
      <c r="AX108" s="66"/>
      <c r="AY108" s="66"/>
      <c r="AZ108" s="66"/>
      <c r="BA108" s="66"/>
      <c r="BB108" s="66"/>
      <c r="BC108" s="66"/>
      <c r="BD108" s="66"/>
      <c r="BE108" s="66"/>
      <c r="BF108" s="66"/>
      <c r="BG108" s="66"/>
      <c r="BH108" s="66"/>
      <c r="BI108" s="66"/>
      <c r="BJ108" s="66"/>
      <c r="BK108" s="66"/>
      <c r="BL108" s="66"/>
      <c r="BM108" s="66"/>
      <c r="BN108" s="66"/>
      <c r="BO108" s="66"/>
      <c r="BP108" s="66"/>
      <c r="BQ108" s="66"/>
      <c r="BR108" s="66"/>
      <c r="BS108" s="66"/>
      <c r="BT108" s="66"/>
      <c r="BU108" s="66"/>
      <c r="BV108" s="66"/>
      <c r="BW108" s="66"/>
      <c r="BX108" s="66"/>
      <c r="BY108" s="66"/>
      <c r="BZ108" s="66"/>
      <c r="CA108" s="66"/>
      <c r="CB108" s="66"/>
      <c r="CC108" s="66"/>
      <c r="CD108" s="66"/>
      <c r="CE108" s="66"/>
      <c r="CF108" s="66"/>
      <c r="CG108" s="66"/>
      <c r="CH108" s="66"/>
      <c r="CI108" s="66"/>
      <c r="CJ108" s="66"/>
      <c r="CK108" s="66"/>
      <c r="CL108" s="66"/>
      <c r="CM108" s="66"/>
      <c r="CN108" s="66"/>
      <c r="CO108" s="66"/>
      <c r="CP108" s="66"/>
      <c r="CQ108" s="66"/>
      <c r="CR108" s="66"/>
      <c r="CS108" s="66"/>
      <c r="CT108" s="66"/>
      <c r="CU108" s="66"/>
      <c r="CV108" s="66"/>
      <c r="CW108" s="66"/>
      <c r="CX108" s="66"/>
      <c r="CY108" s="66"/>
      <c r="CZ108" s="66"/>
      <c r="DA108" s="66"/>
      <c r="DB108" s="66"/>
      <c r="DC108" s="66"/>
      <c r="DD108" s="66"/>
      <c r="DE108" s="66"/>
      <c r="DF108" s="66"/>
      <c r="DG108" s="66"/>
      <c r="DH108" s="66"/>
      <c r="DI108" s="66"/>
      <c r="DJ108" s="66"/>
      <c r="DK108" s="66"/>
      <c r="DL108" s="66"/>
      <c r="DM108" s="66"/>
      <c r="DN108" s="66"/>
      <c r="DO108" s="66"/>
      <c r="DP108" s="66"/>
      <c r="DQ108" s="66"/>
      <c r="DR108" s="66"/>
      <c r="DS108" s="66"/>
      <c r="DT108" s="66"/>
      <c r="DU108" s="66"/>
      <c r="DV108" s="66"/>
      <c r="DW108" s="66"/>
      <c r="DX108" s="66"/>
      <c r="DY108" s="66"/>
      <c r="DZ108" s="66"/>
      <c r="EA108" s="66"/>
      <c r="EB108" s="66"/>
      <c r="EC108" s="66"/>
      <c r="ED108" s="66"/>
      <c r="EE108" s="66"/>
      <c r="EF108" s="66"/>
      <c r="EG108" s="66"/>
      <c r="EH108" s="66"/>
      <c r="EI108" s="66"/>
      <c r="EJ108" s="66"/>
      <c r="EK108" s="66"/>
      <c r="EL108" s="66"/>
      <c r="EM108" s="66"/>
      <c r="EN108" s="66"/>
      <c r="EO108" s="66"/>
      <c r="EP108" s="66"/>
      <c r="EQ108" s="66"/>
      <c r="ER108" s="66"/>
      <c r="ES108" s="66"/>
      <c r="ET108" s="66"/>
      <c r="EU108" s="66"/>
      <c r="EV108" s="66"/>
      <c r="EW108" s="66"/>
      <c r="EX108" s="66"/>
      <c r="EY108" s="66"/>
      <c r="EZ108" s="66"/>
      <c r="FA108" s="66"/>
      <c r="FB108" s="66"/>
      <c r="FC108" s="66"/>
      <c r="FD108" s="66"/>
      <c r="FE108" s="66"/>
      <c r="FF108" s="66"/>
      <c r="FG108" s="66"/>
      <c r="FH108" s="66"/>
      <c r="FI108" s="66"/>
      <c r="FJ108" s="66"/>
      <c r="FK108" s="66"/>
      <c r="FL108" s="66"/>
      <c r="FM108" s="66"/>
      <c r="FN108" s="66"/>
      <c r="FO108" s="66"/>
      <c r="FP108" s="66"/>
      <c r="FQ108" s="66"/>
      <c r="FR108" s="66"/>
      <c r="FS108" s="66"/>
      <c r="FT108" s="66"/>
      <c r="FU108" s="66"/>
      <c r="FV108" s="66"/>
      <c r="FW108" s="66"/>
      <c r="FX108" s="66"/>
      <c r="FY108" s="66"/>
      <c r="FZ108" s="66"/>
      <c r="GA108" s="66"/>
      <c r="GB108" s="66"/>
      <c r="GC108" s="66"/>
      <c r="GD108" s="66"/>
      <c r="GE108" s="66"/>
      <c r="GF108" s="66"/>
      <c r="GG108" s="66"/>
      <c r="GH108" s="66"/>
      <c r="GI108" s="66"/>
      <c r="GJ108" s="66"/>
      <c r="GK108" s="66"/>
      <c r="GL108" s="66"/>
      <c r="GM108" s="66"/>
      <c r="GN108" s="66"/>
      <c r="GO108" s="66"/>
      <c r="GP108" s="66"/>
      <c r="GQ108" s="66"/>
      <c r="GR108" s="66"/>
      <c r="GS108" s="66"/>
      <c r="GT108" s="66"/>
      <c r="GU108" s="66"/>
      <c r="GV108" s="66"/>
      <c r="GW108" s="66"/>
      <c r="GX108" s="66"/>
      <c r="GY108" s="66"/>
      <c r="GZ108" s="66"/>
      <c r="HA108" s="66"/>
      <c r="HB108" s="66"/>
      <c r="HC108" s="66"/>
      <c r="HD108" s="66"/>
      <c r="HE108" s="66"/>
      <c r="HF108" s="66"/>
      <c r="HG108" s="66"/>
      <c r="HH108" s="66"/>
      <c r="HI108" s="66"/>
      <c r="HJ108" s="66"/>
      <c r="HK108" s="66"/>
    </row>
    <row r="109" spans="1:219" ht="45">
      <c r="A109" s="223" t="s">
        <v>113</v>
      </c>
      <c r="B109" s="146" t="s">
        <v>114</v>
      </c>
      <c r="C109" s="251" t="s">
        <v>37</v>
      </c>
      <c r="D109" s="272">
        <v>55</v>
      </c>
      <c r="E109" s="252"/>
      <c r="F109" s="253">
        <f>D109*E109</f>
        <v>0</v>
      </c>
      <c r="G109" s="66"/>
      <c r="H109" s="66"/>
      <c r="I109" s="66"/>
      <c r="J109" s="66"/>
      <c r="K109" s="66"/>
      <c r="L109" s="66"/>
      <c r="M109" s="66"/>
      <c r="N109" s="66"/>
      <c r="O109" s="66"/>
      <c r="P109" s="66"/>
      <c r="Q109" s="66"/>
      <c r="R109" s="66"/>
      <c r="S109" s="66"/>
      <c r="T109" s="66"/>
      <c r="U109" s="66"/>
      <c r="V109" s="66"/>
      <c r="W109" s="66"/>
      <c r="X109" s="66"/>
      <c r="Y109" s="66"/>
      <c r="Z109" s="66"/>
      <c r="AA109" s="66"/>
      <c r="AB109" s="66"/>
      <c r="AC109" s="66"/>
      <c r="AD109" s="66"/>
      <c r="AE109" s="66"/>
      <c r="AF109" s="66"/>
      <c r="AG109" s="66"/>
      <c r="AH109" s="66"/>
      <c r="AI109" s="66"/>
      <c r="AJ109" s="66"/>
      <c r="AK109" s="66"/>
      <c r="AL109" s="66"/>
      <c r="AM109" s="66"/>
      <c r="AN109" s="66"/>
      <c r="AO109" s="66"/>
      <c r="AP109" s="66"/>
      <c r="AQ109" s="66"/>
      <c r="AR109" s="66"/>
      <c r="AS109" s="66"/>
      <c r="AT109" s="66"/>
      <c r="AU109" s="66"/>
      <c r="AV109" s="66"/>
      <c r="AW109" s="66"/>
      <c r="AX109" s="66"/>
      <c r="AY109" s="66"/>
      <c r="AZ109" s="66"/>
      <c r="BA109" s="66"/>
      <c r="BB109" s="66"/>
      <c r="BC109" s="66"/>
      <c r="BD109" s="66"/>
      <c r="BE109" s="66"/>
      <c r="BF109" s="66"/>
      <c r="BG109" s="66"/>
      <c r="BH109" s="66"/>
      <c r="BI109" s="66"/>
      <c r="BJ109" s="66"/>
      <c r="BK109" s="66"/>
      <c r="BL109" s="66"/>
      <c r="BM109" s="66"/>
      <c r="BN109" s="66"/>
      <c r="BO109" s="66"/>
      <c r="BP109" s="66"/>
      <c r="BQ109" s="66"/>
      <c r="BR109" s="66"/>
      <c r="BS109" s="66"/>
      <c r="BT109" s="66"/>
      <c r="BU109" s="66"/>
      <c r="BV109" s="66"/>
      <c r="BW109" s="66"/>
      <c r="BX109" s="66"/>
      <c r="BY109" s="66"/>
      <c r="BZ109" s="66"/>
      <c r="CA109" s="66"/>
      <c r="CB109" s="66"/>
      <c r="CC109" s="66"/>
      <c r="CD109" s="66"/>
      <c r="CE109" s="66"/>
      <c r="CF109" s="66"/>
      <c r="CG109" s="66"/>
      <c r="CH109" s="66"/>
      <c r="CI109" s="66"/>
      <c r="CJ109" s="66"/>
      <c r="CK109" s="66"/>
      <c r="CL109" s="66"/>
      <c r="CM109" s="66"/>
      <c r="CN109" s="66"/>
      <c r="CO109" s="66"/>
      <c r="CP109" s="66"/>
      <c r="CQ109" s="66"/>
      <c r="CR109" s="66"/>
      <c r="CS109" s="66"/>
      <c r="CT109" s="66"/>
      <c r="CU109" s="66"/>
      <c r="CV109" s="66"/>
      <c r="CW109" s="66"/>
      <c r="CX109" s="66"/>
      <c r="CY109" s="66"/>
      <c r="CZ109" s="66"/>
      <c r="DA109" s="66"/>
      <c r="DB109" s="66"/>
      <c r="DC109" s="66"/>
      <c r="DD109" s="66"/>
      <c r="DE109" s="66"/>
      <c r="DF109" s="66"/>
      <c r="DG109" s="66"/>
      <c r="DH109" s="66"/>
      <c r="DI109" s="66"/>
      <c r="DJ109" s="66"/>
      <c r="DK109" s="66"/>
      <c r="DL109" s="66"/>
      <c r="DM109" s="66"/>
      <c r="DN109" s="66"/>
      <c r="DO109" s="66"/>
      <c r="DP109" s="66"/>
      <c r="DQ109" s="66"/>
      <c r="DR109" s="66"/>
      <c r="DS109" s="66"/>
      <c r="DT109" s="66"/>
      <c r="DU109" s="66"/>
      <c r="DV109" s="66"/>
      <c r="DW109" s="66"/>
      <c r="DX109" s="66"/>
      <c r="DY109" s="66"/>
      <c r="DZ109" s="66"/>
      <c r="EA109" s="66"/>
      <c r="EB109" s="66"/>
      <c r="EC109" s="66"/>
      <c r="ED109" s="66"/>
      <c r="EE109" s="66"/>
      <c r="EF109" s="66"/>
      <c r="EG109" s="66"/>
      <c r="EH109" s="66"/>
      <c r="EI109" s="66"/>
      <c r="EJ109" s="66"/>
      <c r="EK109" s="66"/>
      <c r="EL109" s="66"/>
      <c r="EM109" s="66"/>
      <c r="EN109" s="66"/>
      <c r="EO109" s="66"/>
      <c r="EP109" s="66"/>
      <c r="EQ109" s="66"/>
      <c r="ER109" s="66"/>
      <c r="ES109" s="66"/>
      <c r="ET109" s="66"/>
      <c r="EU109" s="66"/>
      <c r="EV109" s="66"/>
      <c r="EW109" s="66"/>
      <c r="EX109" s="66"/>
      <c r="EY109" s="66"/>
      <c r="EZ109" s="66"/>
      <c r="FA109" s="66"/>
      <c r="FB109" s="66"/>
      <c r="FC109" s="66"/>
      <c r="FD109" s="66"/>
      <c r="FE109" s="66"/>
      <c r="FF109" s="66"/>
      <c r="FG109" s="66"/>
      <c r="FH109" s="66"/>
      <c r="FI109" s="66"/>
      <c r="FJ109" s="66"/>
      <c r="FK109" s="66"/>
      <c r="FL109" s="66"/>
      <c r="FM109" s="66"/>
      <c r="FN109" s="66"/>
      <c r="FO109" s="66"/>
      <c r="FP109" s="66"/>
      <c r="FQ109" s="66"/>
      <c r="FR109" s="66"/>
      <c r="FS109" s="66"/>
      <c r="FT109" s="66"/>
      <c r="FU109" s="66"/>
      <c r="FV109" s="66"/>
      <c r="FW109" s="66"/>
      <c r="FX109" s="66"/>
      <c r="FY109" s="66"/>
      <c r="FZ109" s="66"/>
      <c r="GA109" s="66"/>
      <c r="GB109" s="66"/>
      <c r="GC109" s="66"/>
      <c r="GD109" s="66"/>
      <c r="GE109" s="66"/>
      <c r="GF109" s="66"/>
      <c r="GG109" s="66"/>
      <c r="GH109" s="66"/>
      <c r="GI109" s="66"/>
      <c r="GJ109" s="66"/>
      <c r="GK109" s="66"/>
      <c r="GL109" s="66"/>
      <c r="GM109" s="66"/>
      <c r="GN109" s="66"/>
      <c r="GO109" s="66"/>
      <c r="GP109" s="66"/>
      <c r="GQ109" s="66"/>
      <c r="GR109" s="66"/>
      <c r="GS109" s="66"/>
      <c r="GT109" s="66"/>
      <c r="GU109" s="66"/>
      <c r="GV109" s="66"/>
      <c r="GW109" s="66"/>
      <c r="GX109" s="66"/>
      <c r="GY109" s="66"/>
      <c r="GZ109" s="66"/>
      <c r="HA109" s="66"/>
      <c r="HB109" s="66"/>
      <c r="HC109" s="66"/>
      <c r="HD109" s="66"/>
      <c r="HE109" s="66"/>
      <c r="HF109" s="66"/>
      <c r="HG109" s="66"/>
      <c r="HH109" s="66"/>
      <c r="HI109" s="66"/>
      <c r="HJ109" s="66"/>
      <c r="HK109" s="66"/>
    </row>
    <row r="110" spans="1:219" ht="14.25">
      <c r="A110" s="225"/>
      <c r="B110" s="111"/>
      <c r="C110" s="260"/>
      <c r="D110" s="277"/>
      <c r="E110" s="255" t="s">
        <v>148</v>
      </c>
      <c r="F110" s="254">
        <f>SUM(F106:F109)</f>
        <v>0</v>
      </c>
      <c r="G110" s="66"/>
      <c r="H110" s="66"/>
      <c r="I110" s="66"/>
      <c r="J110" s="66"/>
      <c r="K110" s="66"/>
      <c r="L110" s="66"/>
      <c r="M110" s="66"/>
      <c r="N110" s="66"/>
      <c r="O110" s="66"/>
      <c r="P110" s="66"/>
      <c r="Q110" s="66"/>
      <c r="R110" s="66"/>
      <c r="S110" s="66"/>
      <c r="T110" s="66"/>
      <c r="U110" s="66"/>
      <c r="V110" s="66"/>
      <c r="W110" s="66"/>
      <c r="X110" s="66"/>
      <c r="Y110" s="66"/>
      <c r="Z110" s="66"/>
      <c r="AA110" s="66"/>
      <c r="AB110" s="66"/>
      <c r="AC110" s="66"/>
      <c r="AD110" s="66"/>
      <c r="AE110" s="66"/>
      <c r="AF110" s="66"/>
      <c r="AG110" s="66"/>
      <c r="AH110" s="66"/>
      <c r="AI110" s="66"/>
      <c r="AJ110" s="66"/>
      <c r="AK110" s="66"/>
      <c r="AL110" s="66"/>
      <c r="AM110" s="66"/>
      <c r="AN110" s="66"/>
      <c r="AO110" s="66"/>
      <c r="AP110" s="66"/>
      <c r="AQ110" s="66"/>
      <c r="AR110" s="66"/>
      <c r="AS110" s="66"/>
      <c r="AT110" s="66"/>
      <c r="AU110" s="66"/>
      <c r="AV110" s="66"/>
      <c r="AW110" s="66"/>
      <c r="AX110" s="66"/>
      <c r="AY110" s="66"/>
      <c r="AZ110" s="66"/>
      <c r="BA110" s="66"/>
      <c r="BB110" s="66"/>
      <c r="BC110" s="66"/>
      <c r="BD110" s="66"/>
      <c r="BE110" s="66"/>
      <c r="BF110" s="66"/>
      <c r="BG110" s="66"/>
      <c r="BH110" s="66"/>
      <c r="BI110" s="66"/>
      <c r="BJ110" s="66"/>
      <c r="BK110" s="66"/>
      <c r="BL110" s="66"/>
      <c r="BM110" s="66"/>
      <c r="BN110" s="66"/>
      <c r="BO110" s="66"/>
      <c r="BP110" s="66"/>
      <c r="BQ110" s="66"/>
      <c r="BR110" s="66"/>
      <c r="BS110" s="66"/>
      <c r="BT110" s="66"/>
      <c r="BU110" s="66"/>
      <c r="BV110" s="66"/>
      <c r="BW110" s="66"/>
      <c r="BX110" s="66"/>
      <c r="BY110" s="66"/>
      <c r="BZ110" s="66"/>
      <c r="CA110" s="66"/>
      <c r="CB110" s="66"/>
      <c r="CC110" s="66"/>
      <c r="CD110" s="66"/>
      <c r="CE110" s="66"/>
      <c r="CF110" s="66"/>
      <c r="CG110" s="66"/>
      <c r="CH110" s="66"/>
      <c r="CI110" s="66"/>
      <c r="CJ110" s="66"/>
      <c r="CK110" s="66"/>
      <c r="CL110" s="66"/>
      <c r="CM110" s="66"/>
      <c r="CN110" s="66"/>
      <c r="CO110" s="66"/>
      <c r="CP110" s="66"/>
      <c r="CQ110" s="66"/>
      <c r="CR110" s="66"/>
      <c r="CS110" s="66"/>
      <c r="CT110" s="66"/>
      <c r="CU110" s="66"/>
      <c r="CV110" s="66"/>
      <c r="CW110" s="66"/>
      <c r="CX110" s="66"/>
      <c r="CY110" s="66"/>
      <c r="CZ110" s="66"/>
      <c r="DA110" s="66"/>
      <c r="DB110" s="66"/>
      <c r="DC110" s="66"/>
      <c r="DD110" s="66"/>
      <c r="DE110" s="66"/>
      <c r="DF110" s="66"/>
      <c r="DG110" s="66"/>
      <c r="DH110" s="66"/>
      <c r="DI110" s="66"/>
      <c r="DJ110" s="66"/>
      <c r="DK110" s="66"/>
      <c r="DL110" s="66"/>
      <c r="DM110" s="66"/>
      <c r="DN110" s="66"/>
      <c r="DO110" s="66"/>
      <c r="DP110" s="66"/>
      <c r="DQ110" s="66"/>
      <c r="DR110" s="66"/>
      <c r="DS110" s="66"/>
      <c r="DT110" s="66"/>
      <c r="DU110" s="66"/>
      <c r="DV110" s="66"/>
      <c r="DW110" s="66"/>
      <c r="DX110" s="66"/>
      <c r="DY110" s="66"/>
      <c r="DZ110" s="66"/>
      <c r="EA110" s="66"/>
      <c r="EB110" s="66"/>
      <c r="EC110" s="66"/>
      <c r="ED110" s="66"/>
      <c r="EE110" s="66"/>
      <c r="EF110" s="66"/>
      <c r="EG110" s="66"/>
      <c r="EH110" s="66"/>
      <c r="EI110" s="66"/>
      <c r="EJ110" s="66"/>
      <c r="EK110" s="66"/>
      <c r="EL110" s="66"/>
      <c r="EM110" s="66"/>
      <c r="EN110" s="66"/>
      <c r="EO110" s="66"/>
      <c r="EP110" s="66"/>
      <c r="EQ110" s="66"/>
      <c r="ER110" s="66"/>
      <c r="ES110" s="66"/>
      <c r="ET110" s="66"/>
      <c r="EU110" s="66"/>
      <c r="EV110" s="66"/>
      <c r="EW110" s="66"/>
      <c r="EX110" s="66"/>
      <c r="EY110" s="66"/>
      <c r="EZ110" s="66"/>
      <c r="FA110" s="66"/>
      <c r="FB110" s="66"/>
      <c r="FC110" s="66"/>
      <c r="FD110" s="66"/>
      <c r="FE110" s="66"/>
      <c r="FF110" s="66"/>
      <c r="FG110" s="66"/>
      <c r="FH110" s="66"/>
      <c r="FI110" s="66"/>
      <c r="FJ110" s="66"/>
      <c r="FK110" s="66"/>
      <c r="FL110" s="66"/>
      <c r="FM110" s="66"/>
      <c r="FN110" s="66"/>
      <c r="FO110" s="66"/>
      <c r="FP110" s="66"/>
      <c r="FQ110" s="66"/>
      <c r="FR110" s="66"/>
      <c r="FS110" s="66"/>
      <c r="FT110" s="66"/>
      <c r="FU110" s="66"/>
      <c r="FV110" s="66"/>
      <c r="FW110" s="66"/>
      <c r="FX110" s="66"/>
      <c r="FY110" s="66"/>
      <c r="FZ110" s="66"/>
      <c r="GA110" s="66"/>
      <c r="GB110" s="66"/>
      <c r="GC110" s="66"/>
      <c r="GD110" s="66"/>
      <c r="GE110" s="66"/>
      <c r="GF110" s="66"/>
      <c r="GG110" s="66"/>
      <c r="GH110" s="66"/>
      <c r="GI110" s="66"/>
      <c r="GJ110" s="66"/>
      <c r="GK110" s="66"/>
      <c r="GL110" s="66"/>
      <c r="GM110" s="66"/>
      <c r="GN110" s="66"/>
      <c r="GO110" s="66"/>
      <c r="GP110" s="66"/>
      <c r="GQ110" s="66"/>
      <c r="GR110" s="66"/>
      <c r="GS110" s="66"/>
      <c r="GT110" s="66"/>
      <c r="GU110" s="66"/>
      <c r="GV110" s="66"/>
      <c r="GW110" s="66"/>
      <c r="GX110" s="66"/>
      <c r="GY110" s="66"/>
      <c r="GZ110" s="66"/>
      <c r="HA110" s="66"/>
      <c r="HB110" s="66"/>
      <c r="HC110" s="66"/>
      <c r="HD110" s="66"/>
      <c r="HE110" s="66"/>
      <c r="HF110" s="66"/>
      <c r="HG110" s="66"/>
      <c r="HH110" s="66"/>
      <c r="HI110" s="66"/>
      <c r="HJ110" s="66"/>
      <c r="HK110" s="66"/>
    </row>
    <row r="111" spans="1:219" ht="14.25">
      <c r="A111" s="225"/>
      <c r="B111" s="111"/>
      <c r="C111" s="260"/>
      <c r="D111" s="277"/>
      <c r="E111" s="261"/>
      <c r="F111" s="253"/>
      <c r="G111" s="66"/>
      <c r="H111" s="66"/>
      <c r="I111" s="66"/>
      <c r="J111" s="66"/>
      <c r="K111" s="66"/>
      <c r="L111" s="66"/>
      <c r="M111" s="66"/>
      <c r="N111" s="66"/>
      <c r="O111" s="66"/>
      <c r="P111" s="66"/>
      <c r="Q111" s="66"/>
      <c r="R111" s="66"/>
      <c r="S111" s="66"/>
      <c r="T111" s="66"/>
      <c r="U111" s="66"/>
      <c r="V111" s="66"/>
      <c r="W111" s="66"/>
      <c r="X111" s="66"/>
      <c r="Y111" s="66"/>
      <c r="Z111" s="66"/>
      <c r="AA111" s="66"/>
      <c r="AB111" s="66"/>
      <c r="AC111" s="66"/>
      <c r="AD111" s="66"/>
      <c r="AE111" s="66"/>
      <c r="AF111" s="66"/>
      <c r="AG111" s="66"/>
      <c r="AH111" s="66"/>
      <c r="AI111" s="66"/>
      <c r="AJ111" s="66"/>
      <c r="AK111" s="66"/>
      <c r="AL111" s="66"/>
      <c r="AM111" s="66"/>
      <c r="AN111" s="66"/>
      <c r="AO111" s="66"/>
      <c r="AP111" s="66"/>
      <c r="AQ111" s="66"/>
      <c r="AR111" s="66"/>
      <c r="AS111" s="66"/>
      <c r="AT111" s="66"/>
      <c r="AU111" s="66"/>
      <c r="AV111" s="66"/>
      <c r="AW111" s="66"/>
      <c r="AX111" s="66"/>
      <c r="AY111" s="66"/>
      <c r="AZ111" s="66"/>
      <c r="BA111" s="66"/>
      <c r="BB111" s="66"/>
      <c r="BC111" s="66"/>
      <c r="BD111" s="66"/>
      <c r="BE111" s="66"/>
      <c r="BF111" s="66"/>
      <c r="BG111" s="66"/>
      <c r="BH111" s="66"/>
      <c r="BI111" s="66"/>
      <c r="BJ111" s="66"/>
      <c r="BK111" s="66"/>
      <c r="BL111" s="66"/>
      <c r="BM111" s="66"/>
      <c r="BN111" s="66"/>
      <c r="BO111" s="66"/>
      <c r="BP111" s="66"/>
      <c r="BQ111" s="66"/>
      <c r="BR111" s="66"/>
      <c r="BS111" s="66"/>
      <c r="BT111" s="66"/>
      <c r="BU111" s="66"/>
      <c r="BV111" s="66"/>
      <c r="BW111" s="66"/>
      <c r="BX111" s="66"/>
      <c r="BY111" s="66"/>
      <c r="BZ111" s="66"/>
      <c r="CA111" s="66"/>
      <c r="CB111" s="66"/>
      <c r="CC111" s="66"/>
      <c r="CD111" s="66"/>
      <c r="CE111" s="66"/>
      <c r="CF111" s="66"/>
      <c r="CG111" s="66"/>
      <c r="CH111" s="66"/>
      <c r="CI111" s="66"/>
      <c r="CJ111" s="66"/>
      <c r="CK111" s="66"/>
      <c r="CL111" s="66"/>
      <c r="CM111" s="66"/>
      <c r="CN111" s="66"/>
      <c r="CO111" s="66"/>
      <c r="CP111" s="66"/>
      <c r="CQ111" s="66"/>
      <c r="CR111" s="66"/>
      <c r="CS111" s="66"/>
      <c r="CT111" s="66"/>
      <c r="CU111" s="66"/>
      <c r="CV111" s="66"/>
      <c r="CW111" s="66"/>
      <c r="CX111" s="66"/>
      <c r="CY111" s="66"/>
      <c r="CZ111" s="66"/>
      <c r="DA111" s="66"/>
      <c r="DB111" s="66"/>
      <c r="DC111" s="66"/>
      <c r="DD111" s="66"/>
      <c r="DE111" s="66"/>
      <c r="DF111" s="66"/>
      <c r="DG111" s="66"/>
      <c r="DH111" s="66"/>
      <c r="DI111" s="66"/>
      <c r="DJ111" s="66"/>
      <c r="DK111" s="66"/>
      <c r="DL111" s="66"/>
      <c r="DM111" s="66"/>
      <c r="DN111" s="66"/>
      <c r="DO111" s="66"/>
      <c r="DP111" s="66"/>
      <c r="DQ111" s="66"/>
      <c r="DR111" s="66"/>
      <c r="DS111" s="66"/>
      <c r="DT111" s="66"/>
      <c r="DU111" s="66"/>
      <c r="DV111" s="66"/>
      <c r="DW111" s="66"/>
      <c r="DX111" s="66"/>
      <c r="DY111" s="66"/>
      <c r="DZ111" s="66"/>
      <c r="EA111" s="66"/>
      <c r="EB111" s="66"/>
      <c r="EC111" s="66"/>
      <c r="ED111" s="66"/>
      <c r="EE111" s="66"/>
      <c r="EF111" s="66"/>
      <c r="EG111" s="66"/>
      <c r="EH111" s="66"/>
      <c r="EI111" s="66"/>
      <c r="EJ111" s="66"/>
      <c r="EK111" s="66"/>
      <c r="EL111" s="66"/>
      <c r="EM111" s="66"/>
      <c r="EN111" s="66"/>
      <c r="EO111" s="66"/>
      <c r="EP111" s="66"/>
      <c r="EQ111" s="66"/>
      <c r="ER111" s="66"/>
      <c r="ES111" s="66"/>
      <c r="ET111" s="66"/>
      <c r="EU111" s="66"/>
      <c r="EV111" s="66"/>
      <c r="EW111" s="66"/>
      <c r="EX111" s="66"/>
      <c r="EY111" s="66"/>
      <c r="EZ111" s="66"/>
      <c r="FA111" s="66"/>
      <c r="FB111" s="66"/>
      <c r="FC111" s="66"/>
      <c r="FD111" s="66"/>
      <c r="FE111" s="66"/>
      <c r="FF111" s="66"/>
      <c r="FG111" s="66"/>
      <c r="FH111" s="66"/>
      <c r="FI111" s="66"/>
      <c r="FJ111" s="66"/>
      <c r="FK111" s="66"/>
      <c r="FL111" s="66"/>
      <c r="FM111" s="66"/>
      <c r="FN111" s="66"/>
      <c r="FO111" s="66"/>
      <c r="FP111" s="66"/>
      <c r="FQ111" s="66"/>
      <c r="FR111" s="66"/>
      <c r="FS111" s="66"/>
      <c r="FT111" s="66"/>
      <c r="FU111" s="66"/>
      <c r="FV111" s="66"/>
      <c r="FW111" s="66"/>
      <c r="FX111" s="66"/>
      <c r="FY111" s="66"/>
      <c r="FZ111" s="66"/>
      <c r="GA111" s="66"/>
      <c r="GB111" s="66"/>
      <c r="GC111" s="66"/>
      <c r="GD111" s="66"/>
      <c r="GE111" s="66"/>
      <c r="GF111" s="66"/>
      <c r="GG111" s="66"/>
      <c r="GH111" s="66"/>
      <c r="GI111" s="66"/>
      <c r="GJ111" s="66"/>
      <c r="GK111" s="66"/>
      <c r="GL111" s="66"/>
      <c r="GM111" s="66"/>
      <c r="GN111" s="66"/>
      <c r="GO111" s="66"/>
      <c r="GP111" s="66"/>
      <c r="GQ111" s="66"/>
      <c r="GR111" s="66"/>
      <c r="GS111" s="66"/>
      <c r="GT111" s="66"/>
      <c r="GU111" s="66"/>
      <c r="GV111" s="66"/>
      <c r="GW111" s="66"/>
      <c r="GX111" s="66"/>
      <c r="GY111" s="66"/>
      <c r="GZ111" s="66"/>
      <c r="HA111" s="66"/>
      <c r="HB111" s="66"/>
      <c r="HC111" s="66"/>
      <c r="HD111" s="66"/>
      <c r="HE111" s="66"/>
      <c r="HF111" s="66"/>
      <c r="HG111" s="66"/>
      <c r="HH111" s="66"/>
      <c r="HI111" s="66"/>
      <c r="HJ111" s="66"/>
      <c r="HK111" s="66"/>
    </row>
    <row r="112" spans="1:219" ht="15">
      <c r="A112" s="123">
        <v>9.1</v>
      </c>
      <c r="B112" s="205" t="s">
        <v>72</v>
      </c>
      <c r="C112" s="206"/>
      <c r="D112" s="277"/>
      <c r="E112" s="261"/>
      <c r="F112" s="253"/>
      <c r="G112" s="66"/>
      <c r="H112" s="66"/>
      <c r="I112" s="66"/>
      <c r="J112" s="66"/>
      <c r="K112" s="66"/>
      <c r="L112" s="66"/>
      <c r="M112" s="66"/>
      <c r="N112" s="66"/>
      <c r="O112" s="66"/>
      <c r="P112" s="66"/>
      <c r="Q112" s="66"/>
      <c r="R112" s="66"/>
      <c r="S112" s="66"/>
      <c r="T112" s="66"/>
      <c r="U112" s="66"/>
      <c r="V112" s="66"/>
      <c r="W112" s="66"/>
      <c r="X112" s="66"/>
      <c r="Y112" s="66"/>
      <c r="Z112" s="66"/>
      <c r="AA112" s="66"/>
      <c r="AB112" s="66"/>
      <c r="AC112" s="66"/>
      <c r="AD112" s="66"/>
      <c r="AE112" s="66"/>
      <c r="AF112" s="66"/>
      <c r="AG112" s="66"/>
      <c r="AH112" s="66"/>
      <c r="AI112" s="66"/>
      <c r="AJ112" s="66"/>
      <c r="AK112" s="66"/>
      <c r="AL112" s="66"/>
      <c r="AM112" s="66"/>
      <c r="AN112" s="66"/>
      <c r="AO112" s="66"/>
      <c r="AP112" s="66"/>
      <c r="AQ112" s="66"/>
      <c r="AR112" s="66"/>
      <c r="AS112" s="66"/>
      <c r="AT112" s="66"/>
      <c r="AU112" s="66"/>
      <c r="AV112" s="66"/>
      <c r="AW112" s="66"/>
      <c r="AX112" s="66"/>
      <c r="AY112" s="66"/>
      <c r="AZ112" s="66"/>
      <c r="BA112" s="66"/>
      <c r="BB112" s="66"/>
      <c r="BC112" s="66"/>
      <c r="BD112" s="66"/>
      <c r="BE112" s="66"/>
      <c r="BF112" s="66"/>
      <c r="BG112" s="66"/>
      <c r="BH112" s="66"/>
      <c r="BI112" s="66"/>
      <c r="BJ112" s="66"/>
      <c r="BK112" s="66"/>
      <c r="BL112" s="66"/>
      <c r="BM112" s="66"/>
      <c r="BN112" s="66"/>
      <c r="BO112" s="66"/>
      <c r="BP112" s="66"/>
      <c r="BQ112" s="66"/>
      <c r="BR112" s="66"/>
      <c r="BS112" s="66"/>
      <c r="BT112" s="66"/>
      <c r="BU112" s="66"/>
      <c r="BV112" s="66"/>
      <c r="BW112" s="66"/>
      <c r="BX112" s="66"/>
      <c r="BY112" s="66"/>
      <c r="BZ112" s="66"/>
      <c r="CA112" s="66"/>
      <c r="CB112" s="66"/>
      <c r="CC112" s="66"/>
      <c r="CD112" s="66"/>
      <c r="CE112" s="66"/>
      <c r="CF112" s="66"/>
      <c r="CG112" s="66"/>
      <c r="CH112" s="66"/>
      <c r="CI112" s="66"/>
      <c r="CJ112" s="66"/>
      <c r="CK112" s="66"/>
      <c r="CL112" s="66"/>
      <c r="CM112" s="66"/>
      <c r="CN112" s="66"/>
      <c r="CO112" s="66"/>
      <c r="CP112" s="66"/>
      <c r="CQ112" s="66"/>
      <c r="CR112" s="66"/>
      <c r="CS112" s="66"/>
      <c r="CT112" s="66"/>
      <c r="CU112" s="66"/>
      <c r="CV112" s="66"/>
      <c r="CW112" s="66"/>
      <c r="CX112" s="66"/>
      <c r="CY112" s="66"/>
      <c r="CZ112" s="66"/>
      <c r="DA112" s="66"/>
      <c r="DB112" s="66"/>
      <c r="DC112" s="66"/>
      <c r="DD112" s="66"/>
      <c r="DE112" s="66"/>
      <c r="DF112" s="66"/>
      <c r="DG112" s="66"/>
      <c r="DH112" s="66"/>
      <c r="DI112" s="66"/>
      <c r="DJ112" s="66"/>
      <c r="DK112" s="66"/>
      <c r="DL112" s="66"/>
      <c r="DM112" s="66"/>
      <c r="DN112" s="66"/>
      <c r="DO112" s="66"/>
      <c r="DP112" s="66"/>
      <c r="DQ112" s="66"/>
      <c r="DR112" s="66"/>
      <c r="DS112" s="66"/>
      <c r="DT112" s="66"/>
      <c r="DU112" s="66"/>
      <c r="DV112" s="66"/>
      <c r="DW112" s="66"/>
      <c r="DX112" s="66"/>
      <c r="DY112" s="66"/>
      <c r="DZ112" s="66"/>
      <c r="EA112" s="66"/>
      <c r="EB112" s="66"/>
      <c r="EC112" s="66"/>
      <c r="ED112" s="66"/>
      <c r="EE112" s="66"/>
      <c r="EF112" s="66"/>
      <c r="EG112" s="66"/>
      <c r="EH112" s="66"/>
      <c r="EI112" s="66"/>
      <c r="EJ112" s="66"/>
      <c r="EK112" s="66"/>
      <c r="EL112" s="66"/>
      <c r="EM112" s="66"/>
      <c r="EN112" s="66"/>
      <c r="EO112" s="66"/>
      <c r="EP112" s="66"/>
      <c r="EQ112" s="66"/>
      <c r="ER112" s="66"/>
      <c r="ES112" s="66"/>
      <c r="ET112" s="66"/>
      <c r="EU112" s="66"/>
      <c r="EV112" s="66"/>
      <c r="EW112" s="66"/>
      <c r="EX112" s="66"/>
      <c r="EY112" s="66"/>
      <c r="EZ112" s="66"/>
      <c r="FA112" s="66"/>
      <c r="FB112" s="66"/>
      <c r="FC112" s="66"/>
      <c r="FD112" s="66"/>
      <c r="FE112" s="66"/>
      <c r="FF112" s="66"/>
      <c r="FG112" s="66"/>
      <c r="FH112" s="66"/>
      <c r="FI112" s="66"/>
      <c r="FJ112" s="66"/>
      <c r="FK112" s="66"/>
      <c r="FL112" s="66"/>
      <c r="FM112" s="66"/>
      <c r="FN112" s="66"/>
      <c r="FO112" s="66"/>
      <c r="FP112" s="66"/>
      <c r="FQ112" s="66"/>
      <c r="FR112" s="66"/>
      <c r="FS112" s="66"/>
      <c r="FT112" s="66"/>
      <c r="FU112" s="66"/>
      <c r="FV112" s="66"/>
      <c r="FW112" s="66"/>
      <c r="FX112" s="66"/>
      <c r="FY112" s="66"/>
      <c r="FZ112" s="66"/>
      <c r="GA112" s="66"/>
      <c r="GB112" s="66"/>
      <c r="GC112" s="66"/>
      <c r="GD112" s="66"/>
      <c r="GE112" s="66"/>
      <c r="GF112" s="66"/>
      <c r="GG112" s="66"/>
      <c r="GH112" s="66"/>
      <c r="GI112" s="66"/>
      <c r="GJ112" s="66"/>
      <c r="GK112" s="66"/>
      <c r="GL112" s="66"/>
      <c r="GM112" s="66"/>
      <c r="GN112" s="66"/>
      <c r="GO112" s="66"/>
      <c r="GP112" s="66"/>
      <c r="GQ112" s="66"/>
      <c r="GR112" s="66"/>
      <c r="GS112" s="66"/>
      <c r="GT112" s="66"/>
      <c r="GU112" s="66"/>
      <c r="GV112" s="66"/>
      <c r="GW112" s="66"/>
      <c r="GX112" s="66"/>
      <c r="GY112" s="66"/>
      <c r="GZ112" s="66"/>
      <c r="HA112" s="66"/>
      <c r="HB112" s="66"/>
      <c r="HC112" s="66"/>
      <c r="HD112" s="66"/>
      <c r="HE112" s="66"/>
      <c r="HF112" s="66"/>
      <c r="HG112" s="66"/>
      <c r="HH112" s="66"/>
      <c r="HI112" s="66"/>
      <c r="HJ112" s="66"/>
      <c r="HK112" s="66"/>
    </row>
    <row r="113" spans="1:219" ht="45">
      <c r="A113" s="223" t="s">
        <v>117</v>
      </c>
      <c r="B113" s="142" t="s">
        <v>73</v>
      </c>
      <c r="C113" s="251" t="s">
        <v>37</v>
      </c>
      <c r="D113" s="272">
        <v>287</v>
      </c>
      <c r="E113" s="252"/>
      <c r="F113" s="253">
        <f>ROUND(D113*E113,2)</f>
        <v>0</v>
      </c>
      <c r="G113" s="66"/>
      <c r="H113" s="66"/>
      <c r="I113" s="66"/>
      <c r="J113" s="66"/>
      <c r="K113" s="66"/>
      <c r="L113" s="66"/>
      <c r="M113" s="66"/>
      <c r="N113" s="66"/>
      <c r="O113" s="66"/>
      <c r="P113" s="66"/>
      <c r="Q113" s="66"/>
      <c r="R113" s="66"/>
      <c r="S113" s="66"/>
      <c r="T113" s="66"/>
      <c r="U113" s="66"/>
      <c r="V113" s="66"/>
      <c r="W113" s="66"/>
      <c r="X113" s="66"/>
      <c r="Y113" s="66"/>
      <c r="Z113" s="66"/>
      <c r="AA113" s="66"/>
      <c r="AB113" s="66"/>
      <c r="AC113" s="66"/>
      <c r="AD113" s="66"/>
      <c r="AE113" s="66"/>
      <c r="AF113" s="66"/>
      <c r="AG113" s="66"/>
      <c r="AH113" s="66"/>
      <c r="AI113" s="66"/>
      <c r="AJ113" s="66"/>
      <c r="AK113" s="66"/>
      <c r="AL113" s="66"/>
      <c r="AM113" s="66"/>
      <c r="AN113" s="66"/>
      <c r="AO113" s="66"/>
      <c r="AP113" s="66"/>
      <c r="AQ113" s="66"/>
      <c r="AR113" s="66"/>
      <c r="AS113" s="66"/>
      <c r="AT113" s="66"/>
      <c r="AU113" s="66"/>
      <c r="AV113" s="66"/>
      <c r="AW113" s="66"/>
      <c r="AX113" s="66"/>
      <c r="AY113" s="66"/>
      <c r="AZ113" s="66"/>
      <c r="BA113" s="66"/>
      <c r="BB113" s="66"/>
      <c r="BC113" s="66"/>
      <c r="BD113" s="66"/>
      <c r="BE113" s="66"/>
      <c r="BF113" s="66"/>
      <c r="BG113" s="66"/>
      <c r="BH113" s="66"/>
      <c r="BI113" s="66"/>
      <c r="BJ113" s="66"/>
      <c r="BK113" s="66"/>
      <c r="BL113" s="66"/>
      <c r="BM113" s="66"/>
      <c r="BN113" s="66"/>
      <c r="BO113" s="66"/>
      <c r="BP113" s="66"/>
      <c r="BQ113" s="66"/>
      <c r="BR113" s="66"/>
      <c r="BS113" s="66"/>
      <c r="BT113" s="66"/>
      <c r="BU113" s="66"/>
      <c r="BV113" s="66"/>
      <c r="BW113" s="66"/>
      <c r="BX113" s="66"/>
      <c r="BY113" s="66"/>
      <c r="BZ113" s="66"/>
      <c r="CA113" s="66"/>
      <c r="CB113" s="66"/>
      <c r="CC113" s="66"/>
      <c r="CD113" s="66"/>
      <c r="CE113" s="66"/>
      <c r="CF113" s="66"/>
      <c r="CG113" s="66"/>
      <c r="CH113" s="66"/>
      <c r="CI113" s="66"/>
      <c r="CJ113" s="66"/>
      <c r="CK113" s="66"/>
      <c r="CL113" s="66"/>
      <c r="CM113" s="66"/>
      <c r="CN113" s="66"/>
      <c r="CO113" s="66"/>
      <c r="CP113" s="66"/>
      <c r="CQ113" s="66"/>
      <c r="CR113" s="66"/>
      <c r="CS113" s="66"/>
      <c r="CT113" s="66"/>
      <c r="CU113" s="66"/>
      <c r="CV113" s="66"/>
      <c r="CW113" s="66"/>
      <c r="CX113" s="66"/>
      <c r="CY113" s="66"/>
      <c r="CZ113" s="66"/>
      <c r="DA113" s="66"/>
      <c r="DB113" s="66"/>
      <c r="DC113" s="66"/>
      <c r="DD113" s="66"/>
      <c r="DE113" s="66"/>
      <c r="DF113" s="66"/>
      <c r="DG113" s="66"/>
      <c r="DH113" s="66"/>
      <c r="DI113" s="66"/>
      <c r="DJ113" s="66"/>
      <c r="DK113" s="66"/>
      <c r="DL113" s="66"/>
      <c r="DM113" s="66"/>
      <c r="DN113" s="66"/>
      <c r="DO113" s="66"/>
      <c r="DP113" s="66"/>
      <c r="DQ113" s="66"/>
      <c r="DR113" s="66"/>
      <c r="DS113" s="66"/>
      <c r="DT113" s="66"/>
      <c r="DU113" s="66"/>
      <c r="DV113" s="66"/>
      <c r="DW113" s="66"/>
      <c r="DX113" s="66"/>
      <c r="DY113" s="66"/>
      <c r="DZ113" s="66"/>
      <c r="EA113" s="66"/>
      <c r="EB113" s="66"/>
      <c r="EC113" s="66"/>
      <c r="ED113" s="66"/>
      <c r="EE113" s="66"/>
      <c r="EF113" s="66"/>
      <c r="EG113" s="66"/>
      <c r="EH113" s="66"/>
      <c r="EI113" s="66"/>
      <c r="EJ113" s="66"/>
      <c r="EK113" s="66"/>
      <c r="EL113" s="66"/>
      <c r="EM113" s="66"/>
      <c r="EN113" s="66"/>
      <c r="EO113" s="66"/>
      <c r="EP113" s="66"/>
      <c r="EQ113" s="66"/>
      <c r="ER113" s="66"/>
      <c r="ES113" s="66"/>
      <c r="ET113" s="66"/>
      <c r="EU113" s="66"/>
      <c r="EV113" s="66"/>
      <c r="EW113" s="66"/>
      <c r="EX113" s="66"/>
      <c r="EY113" s="66"/>
      <c r="EZ113" s="66"/>
      <c r="FA113" s="66"/>
      <c r="FB113" s="66"/>
      <c r="FC113" s="66"/>
      <c r="FD113" s="66"/>
      <c r="FE113" s="66"/>
      <c r="FF113" s="66"/>
      <c r="FG113" s="66"/>
      <c r="FH113" s="66"/>
      <c r="FI113" s="66"/>
      <c r="FJ113" s="66"/>
      <c r="FK113" s="66"/>
      <c r="FL113" s="66"/>
      <c r="FM113" s="66"/>
      <c r="FN113" s="66"/>
      <c r="FO113" s="66"/>
      <c r="FP113" s="66"/>
      <c r="FQ113" s="66"/>
      <c r="FR113" s="66"/>
      <c r="FS113" s="66"/>
      <c r="FT113" s="66"/>
      <c r="FU113" s="66"/>
      <c r="FV113" s="66"/>
      <c r="FW113" s="66"/>
      <c r="FX113" s="66"/>
      <c r="FY113" s="66"/>
      <c r="FZ113" s="66"/>
      <c r="GA113" s="66"/>
      <c r="GB113" s="66"/>
      <c r="GC113" s="66"/>
      <c r="GD113" s="66"/>
      <c r="GE113" s="66"/>
      <c r="GF113" s="66"/>
      <c r="GG113" s="66"/>
      <c r="GH113" s="66"/>
      <c r="GI113" s="66"/>
      <c r="GJ113" s="66"/>
      <c r="GK113" s="66"/>
      <c r="GL113" s="66"/>
      <c r="GM113" s="66"/>
      <c r="GN113" s="66"/>
      <c r="GO113" s="66"/>
      <c r="GP113" s="66"/>
      <c r="GQ113" s="66"/>
      <c r="GR113" s="66"/>
      <c r="GS113" s="66"/>
      <c r="GT113" s="66"/>
      <c r="GU113" s="66"/>
      <c r="GV113" s="66"/>
      <c r="GW113" s="66"/>
      <c r="GX113" s="66"/>
      <c r="GY113" s="66"/>
      <c r="GZ113" s="66"/>
      <c r="HA113" s="66"/>
      <c r="HB113" s="66"/>
      <c r="HC113" s="66"/>
      <c r="HD113" s="66"/>
      <c r="HE113" s="66"/>
      <c r="HF113" s="66"/>
      <c r="HG113" s="66"/>
      <c r="HH113" s="66"/>
      <c r="HI113" s="66"/>
      <c r="HJ113" s="66"/>
      <c r="HK113" s="66"/>
    </row>
    <row r="114" spans="1:219" ht="15">
      <c r="A114" s="223"/>
      <c r="B114" s="142"/>
      <c r="C114" s="251"/>
      <c r="D114" s="272"/>
      <c r="E114" s="252"/>
      <c r="F114" s="253"/>
      <c r="G114" s="66"/>
      <c r="H114" s="66"/>
      <c r="I114" s="66"/>
      <c r="J114" s="66"/>
      <c r="K114" s="66"/>
      <c r="L114" s="66"/>
      <c r="M114" s="66"/>
      <c r="N114" s="66"/>
      <c r="O114" s="66"/>
      <c r="P114" s="66"/>
      <c r="Q114" s="66"/>
      <c r="R114" s="66"/>
      <c r="S114" s="66"/>
      <c r="T114" s="66"/>
      <c r="U114" s="66"/>
      <c r="V114" s="66"/>
      <c r="W114" s="66"/>
      <c r="X114" s="66"/>
      <c r="Y114" s="66"/>
      <c r="Z114" s="66"/>
      <c r="AA114" s="66"/>
      <c r="AB114" s="66"/>
      <c r="AC114" s="66"/>
      <c r="AD114" s="66"/>
      <c r="AE114" s="66"/>
      <c r="AF114" s="66"/>
      <c r="AG114" s="66"/>
      <c r="AH114" s="66"/>
      <c r="AI114" s="66"/>
      <c r="AJ114" s="66"/>
      <c r="AK114" s="66"/>
      <c r="AL114" s="66"/>
      <c r="AM114" s="66"/>
      <c r="AN114" s="66"/>
      <c r="AO114" s="66"/>
      <c r="AP114" s="66"/>
      <c r="AQ114" s="66"/>
      <c r="AR114" s="66"/>
      <c r="AS114" s="66"/>
      <c r="AT114" s="66"/>
      <c r="AU114" s="66"/>
      <c r="AV114" s="66"/>
      <c r="AW114" s="66"/>
      <c r="AX114" s="66"/>
      <c r="AY114" s="66"/>
      <c r="AZ114" s="66"/>
      <c r="BA114" s="66"/>
      <c r="BB114" s="66"/>
      <c r="BC114" s="66"/>
      <c r="BD114" s="66"/>
      <c r="BE114" s="66"/>
      <c r="BF114" s="66"/>
      <c r="BG114" s="66"/>
      <c r="BH114" s="66"/>
      <c r="BI114" s="66"/>
      <c r="BJ114" s="66"/>
      <c r="BK114" s="66"/>
      <c r="BL114" s="66"/>
      <c r="BM114" s="66"/>
      <c r="BN114" s="66"/>
      <c r="BO114" s="66"/>
      <c r="BP114" s="66"/>
      <c r="BQ114" s="66"/>
      <c r="BR114" s="66"/>
      <c r="BS114" s="66"/>
      <c r="BT114" s="66"/>
      <c r="BU114" s="66"/>
      <c r="BV114" s="66"/>
      <c r="BW114" s="66"/>
      <c r="BX114" s="66"/>
      <c r="BY114" s="66"/>
      <c r="BZ114" s="66"/>
      <c r="CA114" s="66"/>
      <c r="CB114" s="66"/>
      <c r="CC114" s="66"/>
      <c r="CD114" s="66"/>
      <c r="CE114" s="66"/>
      <c r="CF114" s="66"/>
      <c r="CG114" s="66"/>
      <c r="CH114" s="66"/>
      <c r="CI114" s="66"/>
      <c r="CJ114" s="66"/>
      <c r="CK114" s="66"/>
      <c r="CL114" s="66"/>
      <c r="CM114" s="66"/>
      <c r="CN114" s="66"/>
      <c r="CO114" s="66"/>
      <c r="CP114" s="66"/>
      <c r="CQ114" s="66"/>
      <c r="CR114" s="66"/>
      <c r="CS114" s="66"/>
      <c r="CT114" s="66"/>
      <c r="CU114" s="66"/>
      <c r="CV114" s="66"/>
      <c r="CW114" s="66"/>
      <c r="CX114" s="66"/>
      <c r="CY114" s="66"/>
      <c r="CZ114" s="66"/>
      <c r="DA114" s="66"/>
      <c r="DB114" s="66"/>
      <c r="DC114" s="66"/>
      <c r="DD114" s="66"/>
      <c r="DE114" s="66"/>
      <c r="DF114" s="66"/>
      <c r="DG114" s="66"/>
      <c r="DH114" s="66"/>
      <c r="DI114" s="66"/>
      <c r="DJ114" s="66"/>
      <c r="DK114" s="66"/>
      <c r="DL114" s="66"/>
      <c r="DM114" s="66"/>
      <c r="DN114" s="66"/>
      <c r="DO114" s="66"/>
      <c r="DP114" s="66"/>
      <c r="DQ114" s="66"/>
      <c r="DR114" s="66"/>
      <c r="DS114" s="66"/>
      <c r="DT114" s="66"/>
      <c r="DU114" s="66"/>
      <c r="DV114" s="66"/>
      <c r="DW114" s="66"/>
      <c r="DX114" s="66"/>
      <c r="DY114" s="66"/>
      <c r="DZ114" s="66"/>
      <c r="EA114" s="66"/>
      <c r="EB114" s="66"/>
      <c r="EC114" s="66"/>
      <c r="ED114" s="66"/>
      <c r="EE114" s="66"/>
      <c r="EF114" s="66"/>
      <c r="EG114" s="66"/>
      <c r="EH114" s="66"/>
      <c r="EI114" s="66"/>
      <c r="EJ114" s="66"/>
      <c r="EK114" s="66"/>
      <c r="EL114" s="66"/>
      <c r="EM114" s="66"/>
      <c r="EN114" s="66"/>
      <c r="EO114" s="66"/>
      <c r="EP114" s="66"/>
      <c r="EQ114" s="66"/>
      <c r="ER114" s="66"/>
      <c r="ES114" s="66"/>
      <c r="ET114" s="66"/>
      <c r="EU114" s="66"/>
      <c r="EV114" s="66"/>
      <c r="EW114" s="66"/>
      <c r="EX114" s="66"/>
      <c r="EY114" s="66"/>
      <c r="EZ114" s="66"/>
      <c r="FA114" s="66"/>
      <c r="FB114" s="66"/>
      <c r="FC114" s="66"/>
      <c r="FD114" s="66"/>
      <c r="FE114" s="66"/>
      <c r="FF114" s="66"/>
      <c r="FG114" s="66"/>
      <c r="FH114" s="66"/>
      <c r="FI114" s="66"/>
      <c r="FJ114" s="66"/>
      <c r="FK114" s="66"/>
      <c r="FL114" s="66"/>
      <c r="FM114" s="66"/>
      <c r="FN114" s="66"/>
      <c r="FO114" s="66"/>
      <c r="FP114" s="66"/>
      <c r="FQ114" s="66"/>
      <c r="FR114" s="66"/>
      <c r="FS114" s="66"/>
      <c r="FT114" s="66"/>
      <c r="FU114" s="66"/>
      <c r="FV114" s="66"/>
      <c r="FW114" s="66"/>
      <c r="FX114" s="66"/>
      <c r="FY114" s="66"/>
      <c r="FZ114" s="66"/>
      <c r="GA114" s="66"/>
      <c r="GB114" s="66"/>
      <c r="GC114" s="66"/>
      <c r="GD114" s="66"/>
      <c r="GE114" s="66"/>
      <c r="GF114" s="66"/>
      <c r="GG114" s="66"/>
      <c r="GH114" s="66"/>
      <c r="GI114" s="66"/>
      <c r="GJ114" s="66"/>
      <c r="GK114" s="66"/>
      <c r="GL114" s="66"/>
      <c r="GM114" s="66"/>
      <c r="GN114" s="66"/>
      <c r="GO114" s="66"/>
      <c r="GP114" s="66"/>
      <c r="GQ114" s="66"/>
      <c r="GR114" s="66"/>
      <c r="GS114" s="66"/>
      <c r="GT114" s="66"/>
      <c r="GU114" s="66"/>
      <c r="GV114" s="66"/>
      <c r="GW114" s="66"/>
      <c r="GX114" s="66"/>
      <c r="GY114" s="66"/>
      <c r="GZ114" s="66"/>
      <c r="HA114" s="66"/>
      <c r="HB114" s="66"/>
      <c r="HC114" s="66"/>
      <c r="HD114" s="66"/>
      <c r="HE114" s="66"/>
      <c r="HF114" s="66"/>
      <c r="HG114" s="66"/>
      <c r="HH114" s="66"/>
      <c r="HI114" s="66"/>
      <c r="HJ114" s="66"/>
      <c r="HK114" s="66"/>
    </row>
    <row r="115" spans="1:219" ht="14.25">
      <c r="A115" s="225"/>
      <c r="B115" s="111"/>
      <c r="C115" s="260"/>
      <c r="D115" s="277"/>
      <c r="E115" s="255" t="s">
        <v>149</v>
      </c>
      <c r="F115" s="254">
        <f>SUM(F113:F114)</f>
        <v>0</v>
      </c>
      <c r="G115" s="66"/>
      <c r="H115" s="66"/>
      <c r="I115" s="66"/>
      <c r="J115" s="66"/>
      <c r="K115" s="66"/>
      <c r="L115" s="66"/>
      <c r="M115" s="66"/>
      <c r="N115" s="66"/>
      <c r="O115" s="66"/>
      <c r="P115" s="66"/>
      <c r="Q115" s="66"/>
      <c r="R115" s="66"/>
      <c r="S115" s="66"/>
      <c r="T115" s="66"/>
      <c r="U115" s="66"/>
      <c r="V115" s="66"/>
      <c r="W115" s="66"/>
      <c r="X115" s="66"/>
      <c r="Y115" s="66"/>
      <c r="Z115" s="66"/>
      <c r="AA115" s="66"/>
      <c r="AB115" s="66"/>
      <c r="AC115" s="66"/>
      <c r="AD115" s="66"/>
      <c r="AE115" s="66"/>
      <c r="AF115" s="66"/>
      <c r="AG115" s="66"/>
      <c r="AH115" s="66"/>
      <c r="AI115" s="66"/>
      <c r="AJ115" s="66"/>
      <c r="AK115" s="66"/>
      <c r="AL115" s="66"/>
      <c r="AM115" s="66"/>
      <c r="AN115" s="66"/>
      <c r="AO115" s="66"/>
      <c r="AP115" s="66"/>
      <c r="AQ115" s="66"/>
      <c r="AR115" s="66"/>
      <c r="AS115" s="66"/>
      <c r="AT115" s="66"/>
      <c r="AU115" s="66"/>
      <c r="AV115" s="66"/>
      <c r="AW115" s="66"/>
      <c r="AX115" s="66"/>
      <c r="AY115" s="66"/>
      <c r="AZ115" s="66"/>
      <c r="BA115" s="66"/>
      <c r="BB115" s="66"/>
      <c r="BC115" s="66"/>
      <c r="BD115" s="66"/>
      <c r="BE115" s="66"/>
      <c r="BF115" s="66"/>
      <c r="BG115" s="66"/>
      <c r="BH115" s="66"/>
      <c r="BI115" s="66"/>
      <c r="BJ115" s="66"/>
      <c r="BK115" s="66"/>
      <c r="BL115" s="66"/>
      <c r="BM115" s="66"/>
      <c r="BN115" s="66"/>
      <c r="BO115" s="66"/>
      <c r="BP115" s="66"/>
      <c r="BQ115" s="66"/>
      <c r="BR115" s="66"/>
      <c r="BS115" s="66"/>
      <c r="BT115" s="66"/>
      <c r="BU115" s="66"/>
      <c r="BV115" s="66"/>
      <c r="BW115" s="66"/>
      <c r="BX115" s="66"/>
      <c r="BY115" s="66"/>
      <c r="BZ115" s="66"/>
      <c r="CA115" s="66"/>
      <c r="CB115" s="66"/>
      <c r="CC115" s="66"/>
      <c r="CD115" s="66"/>
      <c r="CE115" s="66"/>
      <c r="CF115" s="66"/>
      <c r="CG115" s="66"/>
      <c r="CH115" s="66"/>
      <c r="CI115" s="66"/>
      <c r="CJ115" s="66"/>
      <c r="CK115" s="66"/>
      <c r="CL115" s="66"/>
      <c r="CM115" s="66"/>
      <c r="CN115" s="66"/>
      <c r="CO115" s="66"/>
      <c r="CP115" s="66"/>
      <c r="CQ115" s="66"/>
      <c r="CR115" s="66"/>
      <c r="CS115" s="66"/>
      <c r="CT115" s="66"/>
      <c r="CU115" s="66"/>
      <c r="CV115" s="66"/>
      <c r="CW115" s="66"/>
      <c r="CX115" s="66"/>
      <c r="CY115" s="66"/>
      <c r="CZ115" s="66"/>
      <c r="DA115" s="66"/>
      <c r="DB115" s="66"/>
      <c r="DC115" s="66"/>
      <c r="DD115" s="66"/>
      <c r="DE115" s="66"/>
      <c r="DF115" s="66"/>
      <c r="DG115" s="66"/>
      <c r="DH115" s="66"/>
      <c r="DI115" s="66"/>
      <c r="DJ115" s="66"/>
      <c r="DK115" s="66"/>
      <c r="DL115" s="66"/>
      <c r="DM115" s="66"/>
      <c r="DN115" s="66"/>
      <c r="DO115" s="66"/>
      <c r="DP115" s="66"/>
      <c r="DQ115" s="66"/>
      <c r="DR115" s="66"/>
      <c r="DS115" s="66"/>
      <c r="DT115" s="66"/>
      <c r="DU115" s="66"/>
      <c r="DV115" s="66"/>
      <c r="DW115" s="66"/>
      <c r="DX115" s="66"/>
      <c r="DY115" s="66"/>
      <c r="DZ115" s="66"/>
      <c r="EA115" s="66"/>
      <c r="EB115" s="66"/>
      <c r="EC115" s="66"/>
      <c r="ED115" s="66"/>
      <c r="EE115" s="66"/>
      <c r="EF115" s="66"/>
      <c r="EG115" s="66"/>
      <c r="EH115" s="66"/>
      <c r="EI115" s="66"/>
      <c r="EJ115" s="66"/>
      <c r="EK115" s="66"/>
      <c r="EL115" s="66"/>
      <c r="EM115" s="66"/>
      <c r="EN115" s="66"/>
      <c r="EO115" s="66"/>
      <c r="EP115" s="66"/>
      <c r="EQ115" s="66"/>
      <c r="ER115" s="66"/>
      <c r="ES115" s="66"/>
      <c r="ET115" s="66"/>
      <c r="EU115" s="66"/>
      <c r="EV115" s="66"/>
      <c r="EW115" s="66"/>
      <c r="EX115" s="66"/>
      <c r="EY115" s="66"/>
      <c r="EZ115" s="66"/>
      <c r="FA115" s="66"/>
      <c r="FB115" s="66"/>
      <c r="FC115" s="66"/>
      <c r="FD115" s="66"/>
      <c r="FE115" s="66"/>
      <c r="FF115" s="66"/>
      <c r="FG115" s="66"/>
      <c r="FH115" s="66"/>
      <c r="FI115" s="66"/>
      <c r="FJ115" s="66"/>
      <c r="FK115" s="66"/>
      <c r="FL115" s="66"/>
      <c r="FM115" s="66"/>
      <c r="FN115" s="66"/>
      <c r="FO115" s="66"/>
      <c r="FP115" s="66"/>
      <c r="FQ115" s="66"/>
      <c r="FR115" s="66"/>
      <c r="FS115" s="66"/>
      <c r="FT115" s="66"/>
      <c r="FU115" s="66"/>
      <c r="FV115" s="66"/>
      <c r="FW115" s="66"/>
      <c r="FX115" s="66"/>
      <c r="FY115" s="66"/>
      <c r="FZ115" s="66"/>
      <c r="GA115" s="66"/>
      <c r="GB115" s="66"/>
      <c r="GC115" s="66"/>
      <c r="GD115" s="66"/>
      <c r="GE115" s="66"/>
      <c r="GF115" s="66"/>
      <c r="GG115" s="66"/>
      <c r="GH115" s="66"/>
      <c r="GI115" s="66"/>
      <c r="GJ115" s="66"/>
      <c r="GK115" s="66"/>
      <c r="GL115" s="66"/>
      <c r="GM115" s="66"/>
      <c r="GN115" s="66"/>
      <c r="GO115" s="66"/>
      <c r="GP115" s="66"/>
      <c r="GQ115" s="66"/>
      <c r="GR115" s="66"/>
      <c r="GS115" s="66"/>
      <c r="GT115" s="66"/>
      <c r="GU115" s="66"/>
      <c r="GV115" s="66"/>
      <c r="GW115" s="66"/>
      <c r="GX115" s="66"/>
      <c r="GY115" s="66"/>
      <c r="GZ115" s="66"/>
      <c r="HA115" s="66"/>
      <c r="HB115" s="66"/>
      <c r="HC115" s="66"/>
      <c r="HD115" s="66"/>
      <c r="HE115" s="66"/>
      <c r="HF115" s="66"/>
      <c r="HG115" s="66"/>
      <c r="HH115" s="66"/>
      <c r="HI115" s="66"/>
      <c r="HJ115" s="66"/>
      <c r="HK115" s="66"/>
    </row>
    <row r="116" spans="1:219" ht="14.25">
      <c r="A116" s="225"/>
      <c r="B116" s="111"/>
      <c r="C116" s="260"/>
      <c r="D116" s="277"/>
      <c r="E116" s="255" t="s">
        <v>126</v>
      </c>
      <c r="F116" s="254">
        <f>SUM(F115+F110+F104+F100)</f>
        <v>0</v>
      </c>
      <c r="G116" s="66"/>
      <c r="H116" s="66"/>
      <c r="I116" s="66"/>
      <c r="J116" s="66"/>
      <c r="K116" s="66"/>
      <c r="L116" s="66"/>
      <c r="M116" s="66"/>
      <c r="N116" s="66"/>
      <c r="O116" s="66"/>
      <c r="P116" s="66"/>
      <c r="Q116" s="66"/>
      <c r="R116" s="66"/>
      <c r="S116" s="66"/>
      <c r="T116" s="66"/>
      <c r="U116" s="66"/>
      <c r="V116" s="66"/>
      <c r="W116" s="66"/>
      <c r="X116" s="66"/>
      <c r="Y116" s="66"/>
      <c r="Z116" s="66"/>
      <c r="AA116" s="66"/>
      <c r="AB116" s="66"/>
      <c r="AC116" s="66"/>
      <c r="AD116" s="66"/>
      <c r="AE116" s="66"/>
      <c r="AF116" s="66"/>
      <c r="AG116" s="66"/>
      <c r="AH116" s="66"/>
      <c r="AI116" s="66"/>
      <c r="AJ116" s="66"/>
      <c r="AK116" s="66"/>
      <c r="AL116" s="66"/>
      <c r="AM116" s="66"/>
      <c r="AN116" s="66"/>
      <c r="AO116" s="66"/>
      <c r="AP116" s="66"/>
      <c r="AQ116" s="66"/>
      <c r="AR116" s="66"/>
      <c r="AS116" s="66"/>
      <c r="AT116" s="66"/>
      <c r="AU116" s="66"/>
      <c r="AV116" s="66"/>
      <c r="AW116" s="66"/>
      <c r="AX116" s="66"/>
      <c r="AY116" s="66"/>
      <c r="AZ116" s="66"/>
      <c r="BA116" s="66"/>
      <c r="BB116" s="66"/>
      <c r="BC116" s="66"/>
      <c r="BD116" s="66"/>
      <c r="BE116" s="66"/>
      <c r="BF116" s="66"/>
      <c r="BG116" s="66"/>
      <c r="BH116" s="66"/>
      <c r="BI116" s="66"/>
      <c r="BJ116" s="66"/>
      <c r="BK116" s="66"/>
      <c r="BL116" s="66"/>
      <c r="BM116" s="66"/>
      <c r="BN116" s="66"/>
      <c r="BO116" s="66"/>
      <c r="BP116" s="66"/>
      <c r="BQ116" s="66"/>
      <c r="BR116" s="66"/>
      <c r="BS116" s="66"/>
      <c r="BT116" s="66"/>
      <c r="BU116" s="66"/>
      <c r="BV116" s="66"/>
      <c r="BW116" s="66"/>
      <c r="BX116" s="66"/>
      <c r="BY116" s="66"/>
      <c r="BZ116" s="66"/>
      <c r="CA116" s="66"/>
      <c r="CB116" s="66"/>
      <c r="CC116" s="66"/>
      <c r="CD116" s="66"/>
      <c r="CE116" s="66"/>
      <c r="CF116" s="66"/>
      <c r="CG116" s="66"/>
      <c r="CH116" s="66"/>
      <c r="CI116" s="66"/>
      <c r="CJ116" s="66"/>
      <c r="CK116" s="66"/>
      <c r="CL116" s="66"/>
      <c r="CM116" s="66"/>
      <c r="CN116" s="66"/>
      <c r="CO116" s="66"/>
      <c r="CP116" s="66"/>
      <c r="CQ116" s="66"/>
      <c r="CR116" s="66"/>
      <c r="CS116" s="66"/>
      <c r="CT116" s="66"/>
      <c r="CU116" s="66"/>
      <c r="CV116" s="66"/>
      <c r="CW116" s="66"/>
      <c r="CX116" s="66"/>
      <c r="CY116" s="66"/>
      <c r="CZ116" s="66"/>
      <c r="DA116" s="66"/>
      <c r="DB116" s="66"/>
      <c r="DC116" s="66"/>
      <c r="DD116" s="66"/>
      <c r="DE116" s="66"/>
      <c r="DF116" s="66"/>
      <c r="DG116" s="66"/>
      <c r="DH116" s="66"/>
      <c r="DI116" s="66"/>
      <c r="DJ116" s="66"/>
      <c r="DK116" s="66"/>
      <c r="DL116" s="66"/>
      <c r="DM116" s="66"/>
      <c r="DN116" s="66"/>
      <c r="DO116" s="66"/>
      <c r="DP116" s="66"/>
      <c r="DQ116" s="66"/>
      <c r="DR116" s="66"/>
      <c r="DS116" s="66"/>
      <c r="DT116" s="66"/>
      <c r="DU116" s="66"/>
      <c r="DV116" s="66"/>
      <c r="DW116" s="66"/>
      <c r="DX116" s="66"/>
      <c r="DY116" s="66"/>
      <c r="DZ116" s="66"/>
      <c r="EA116" s="66"/>
      <c r="EB116" s="66"/>
      <c r="EC116" s="66"/>
      <c r="ED116" s="66"/>
      <c r="EE116" s="66"/>
      <c r="EF116" s="66"/>
      <c r="EG116" s="66"/>
      <c r="EH116" s="66"/>
      <c r="EI116" s="66"/>
      <c r="EJ116" s="66"/>
      <c r="EK116" s="66"/>
      <c r="EL116" s="66"/>
      <c r="EM116" s="66"/>
      <c r="EN116" s="66"/>
      <c r="EO116" s="66"/>
      <c r="EP116" s="66"/>
      <c r="EQ116" s="66"/>
      <c r="ER116" s="66"/>
      <c r="ES116" s="66"/>
      <c r="ET116" s="66"/>
      <c r="EU116" s="66"/>
      <c r="EV116" s="66"/>
      <c r="EW116" s="66"/>
      <c r="EX116" s="66"/>
      <c r="EY116" s="66"/>
      <c r="EZ116" s="66"/>
      <c r="FA116" s="66"/>
      <c r="FB116" s="66"/>
      <c r="FC116" s="66"/>
      <c r="FD116" s="66"/>
      <c r="FE116" s="66"/>
      <c r="FF116" s="66"/>
      <c r="FG116" s="66"/>
      <c r="FH116" s="66"/>
      <c r="FI116" s="66"/>
      <c r="FJ116" s="66"/>
      <c r="FK116" s="66"/>
      <c r="FL116" s="66"/>
      <c r="FM116" s="66"/>
      <c r="FN116" s="66"/>
      <c r="FO116" s="66"/>
      <c r="FP116" s="66"/>
      <c r="FQ116" s="66"/>
      <c r="FR116" s="66"/>
      <c r="FS116" s="66"/>
      <c r="FT116" s="66"/>
      <c r="FU116" s="66"/>
      <c r="FV116" s="66"/>
      <c r="FW116" s="66"/>
      <c r="FX116" s="66"/>
      <c r="FY116" s="66"/>
      <c r="FZ116" s="66"/>
      <c r="GA116" s="66"/>
      <c r="GB116" s="66"/>
      <c r="GC116" s="66"/>
      <c r="GD116" s="66"/>
      <c r="GE116" s="66"/>
      <c r="GF116" s="66"/>
      <c r="GG116" s="66"/>
      <c r="GH116" s="66"/>
      <c r="GI116" s="66"/>
      <c r="GJ116" s="66"/>
      <c r="GK116" s="66"/>
      <c r="GL116" s="66"/>
      <c r="GM116" s="66"/>
      <c r="GN116" s="66"/>
      <c r="GO116" s="66"/>
      <c r="GP116" s="66"/>
      <c r="GQ116" s="66"/>
      <c r="GR116" s="66"/>
      <c r="GS116" s="66"/>
      <c r="GT116" s="66"/>
      <c r="GU116" s="66"/>
      <c r="GV116" s="66"/>
      <c r="GW116" s="66"/>
      <c r="GX116" s="66"/>
      <c r="GY116" s="66"/>
      <c r="GZ116" s="66"/>
      <c r="HA116" s="66"/>
      <c r="HB116" s="66"/>
      <c r="HC116" s="66"/>
      <c r="HD116" s="66"/>
      <c r="HE116" s="66"/>
      <c r="HF116" s="66"/>
      <c r="HG116" s="66"/>
      <c r="HH116" s="66"/>
      <c r="HI116" s="66"/>
      <c r="HJ116" s="66"/>
      <c r="HK116" s="66"/>
    </row>
    <row r="117" spans="1:219" ht="14.25">
      <c r="A117" s="225"/>
      <c r="B117" s="111" t="s">
        <v>118</v>
      </c>
      <c r="C117" s="260"/>
      <c r="D117" s="277"/>
      <c r="E117" s="261"/>
      <c r="F117" s="253"/>
      <c r="G117" s="66"/>
      <c r="H117" s="66"/>
      <c r="I117" s="66"/>
      <c r="J117" s="66"/>
      <c r="K117" s="66"/>
      <c r="L117" s="66"/>
      <c r="M117" s="66"/>
      <c r="N117" s="66"/>
      <c r="O117" s="66"/>
      <c r="P117" s="66"/>
      <c r="Q117" s="66"/>
      <c r="R117" s="66"/>
      <c r="S117" s="66"/>
      <c r="T117" s="66"/>
      <c r="U117" s="66"/>
      <c r="V117" s="66"/>
      <c r="W117" s="66"/>
      <c r="X117" s="66"/>
      <c r="Y117" s="66"/>
      <c r="Z117" s="66"/>
      <c r="AA117" s="66"/>
      <c r="AB117" s="66"/>
      <c r="AC117" s="66"/>
      <c r="AD117" s="66"/>
      <c r="AE117" s="66"/>
      <c r="AF117" s="66"/>
      <c r="AG117" s="66"/>
      <c r="AH117" s="66"/>
      <c r="AI117" s="66"/>
      <c r="AJ117" s="66"/>
      <c r="AK117" s="66"/>
      <c r="AL117" s="66"/>
      <c r="AM117" s="66"/>
      <c r="AN117" s="66"/>
      <c r="AO117" s="66"/>
      <c r="AP117" s="66"/>
      <c r="AQ117" s="66"/>
      <c r="AR117" s="66"/>
      <c r="AS117" s="66"/>
      <c r="AT117" s="66"/>
      <c r="AU117" s="66"/>
      <c r="AV117" s="66"/>
      <c r="AW117" s="66"/>
      <c r="AX117" s="66"/>
      <c r="AY117" s="66"/>
      <c r="AZ117" s="66"/>
      <c r="BA117" s="66"/>
      <c r="BB117" s="66"/>
      <c r="BC117" s="66"/>
      <c r="BD117" s="66"/>
      <c r="BE117" s="66"/>
      <c r="BF117" s="66"/>
      <c r="BG117" s="66"/>
      <c r="BH117" s="66"/>
      <c r="BI117" s="66"/>
      <c r="BJ117" s="66"/>
      <c r="BK117" s="66"/>
      <c r="BL117" s="66"/>
      <c r="BM117" s="66"/>
      <c r="BN117" s="66"/>
      <c r="BO117" s="66"/>
      <c r="BP117" s="66"/>
      <c r="BQ117" s="66"/>
      <c r="BR117" s="66"/>
      <c r="BS117" s="66"/>
      <c r="BT117" s="66"/>
      <c r="BU117" s="66"/>
      <c r="BV117" s="66"/>
      <c r="BW117" s="66"/>
      <c r="BX117" s="66"/>
      <c r="BY117" s="66"/>
      <c r="BZ117" s="66"/>
      <c r="CA117" s="66"/>
      <c r="CB117" s="66"/>
      <c r="CC117" s="66"/>
      <c r="CD117" s="66"/>
      <c r="CE117" s="66"/>
      <c r="CF117" s="66"/>
      <c r="CG117" s="66"/>
      <c r="CH117" s="66"/>
      <c r="CI117" s="66"/>
      <c r="CJ117" s="66"/>
      <c r="CK117" s="66"/>
      <c r="CL117" s="66"/>
      <c r="CM117" s="66"/>
      <c r="CN117" s="66"/>
      <c r="CO117" s="66"/>
      <c r="CP117" s="66"/>
      <c r="CQ117" s="66"/>
      <c r="CR117" s="66"/>
      <c r="CS117" s="66"/>
      <c r="CT117" s="66"/>
      <c r="CU117" s="66"/>
      <c r="CV117" s="66"/>
      <c r="CW117" s="66"/>
      <c r="CX117" s="66"/>
      <c r="CY117" s="66"/>
      <c r="CZ117" s="66"/>
      <c r="DA117" s="66"/>
      <c r="DB117" s="66"/>
      <c r="DC117" s="66"/>
      <c r="DD117" s="66"/>
      <c r="DE117" s="66"/>
      <c r="DF117" s="66"/>
      <c r="DG117" s="66"/>
      <c r="DH117" s="66"/>
      <c r="DI117" s="66"/>
      <c r="DJ117" s="66"/>
      <c r="DK117" s="66"/>
      <c r="DL117" s="66"/>
      <c r="DM117" s="66"/>
      <c r="DN117" s="66"/>
      <c r="DO117" s="66"/>
      <c r="DP117" s="66"/>
      <c r="DQ117" s="66"/>
      <c r="DR117" s="66"/>
      <c r="DS117" s="66"/>
      <c r="DT117" s="66"/>
      <c r="DU117" s="66"/>
      <c r="DV117" s="66"/>
      <c r="DW117" s="66"/>
      <c r="DX117" s="66"/>
      <c r="DY117" s="66"/>
      <c r="DZ117" s="66"/>
      <c r="EA117" s="66"/>
      <c r="EB117" s="66"/>
      <c r="EC117" s="66"/>
      <c r="ED117" s="66"/>
      <c r="EE117" s="66"/>
      <c r="EF117" s="66"/>
      <c r="EG117" s="66"/>
      <c r="EH117" s="66"/>
      <c r="EI117" s="66"/>
      <c r="EJ117" s="66"/>
      <c r="EK117" s="66"/>
      <c r="EL117" s="66"/>
      <c r="EM117" s="66"/>
      <c r="EN117" s="66"/>
      <c r="EO117" s="66"/>
      <c r="EP117" s="66"/>
      <c r="EQ117" s="66"/>
      <c r="ER117" s="66"/>
      <c r="ES117" s="66"/>
      <c r="ET117" s="66"/>
      <c r="EU117" s="66"/>
      <c r="EV117" s="66"/>
      <c r="EW117" s="66"/>
      <c r="EX117" s="66"/>
      <c r="EY117" s="66"/>
      <c r="EZ117" s="66"/>
      <c r="FA117" s="66"/>
      <c r="FB117" s="66"/>
      <c r="FC117" s="66"/>
      <c r="FD117" s="66"/>
      <c r="FE117" s="66"/>
      <c r="FF117" s="66"/>
      <c r="FG117" s="66"/>
      <c r="FH117" s="66"/>
      <c r="FI117" s="66"/>
      <c r="FJ117" s="66"/>
      <c r="FK117" s="66"/>
      <c r="FL117" s="66"/>
      <c r="FM117" s="66"/>
      <c r="FN117" s="66"/>
      <c r="FO117" s="66"/>
      <c r="FP117" s="66"/>
      <c r="FQ117" s="66"/>
      <c r="FR117" s="66"/>
      <c r="FS117" s="66"/>
      <c r="FT117" s="66"/>
      <c r="FU117" s="66"/>
      <c r="FV117" s="66"/>
      <c r="FW117" s="66"/>
      <c r="FX117" s="66"/>
      <c r="FY117" s="66"/>
      <c r="FZ117" s="66"/>
      <c r="GA117" s="66"/>
      <c r="GB117" s="66"/>
      <c r="GC117" s="66"/>
      <c r="GD117" s="66"/>
      <c r="GE117" s="66"/>
      <c r="GF117" s="66"/>
      <c r="GG117" s="66"/>
      <c r="GH117" s="66"/>
      <c r="GI117" s="66"/>
      <c r="GJ117" s="66"/>
      <c r="GK117" s="66"/>
      <c r="GL117" s="66"/>
      <c r="GM117" s="66"/>
      <c r="GN117" s="66"/>
      <c r="GO117" s="66"/>
      <c r="GP117" s="66"/>
      <c r="GQ117" s="66"/>
      <c r="GR117" s="66"/>
      <c r="GS117" s="66"/>
      <c r="GT117" s="66"/>
      <c r="GU117" s="66"/>
      <c r="GV117" s="66"/>
      <c r="GW117" s="66"/>
      <c r="GX117" s="66"/>
      <c r="GY117" s="66"/>
      <c r="GZ117" s="66"/>
      <c r="HA117" s="66"/>
      <c r="HB117" s="66"/>
      <c r="HC117" s="66"/>
      <c r="HD117" s="66"/>
      <c r="HE117" s="66"/>
      <c r="HF117" s="66"/>
      <c r="HG117" s="66"/>
      <c r="HH117" s="66"/>
      <c r="HI117" s="66"/>
      <c r="HJ117" s="66"/>
      <c r="HK117" s="66"/>
    </row>
    <row r="118" spans="1:219" ht="15">
      <c r="A118" s="123">
        <v>9.1300000000000008</v>
      </c>
      <c r="B118" s="205" t="s">
        <v>47</v>
      </c>
      <c r="C118" s="206"/>
      <c r="D118" s="277"/>
      <c r="E118" s="261"/>
      <c r="F118" s="253"/>
      <c r="G118" s="66"/>
      <c r="H118" s="66"/>
      <c r="I118" s="66"/>
      <c r="J118" s="66"/>
      <c r="K118" s="66"/>
      <c r="L118" s="66"/>
      <c r="M118" s="66"/>
      <c r="N118" s="66"/>
      <c r="O118" s="66"/>
      <c r="P118" s="66"/>
      <c r="Q118" s="66"/>
      <c r="R118" s="66"/>
      <c r="S118" s="66"/>
      <c r="T118" s="66"/>
      <c r="U118" s="66"/>
      <c r="V118" s="66"/>
      <c r="W118" s="66"/>
      <c r="X118" s="66"/>
      <c r="Y118" s="66"/>
      <c r="Z118" s="66"/>
      <c r="AA118" s="66"/>
      <c r="AB118" s="66"/>
      <c r="AC118" s="66"/>
      <c r="AD118" s="66"/>
      <c r="AE118" s="66"/>
      <c r="AF118" s="66"/>
      <c r="AG118" s="66"/>
      <c r="AH118" s="66"/>
      <c r="AI118" s="66"/>
      <c r="AJ118" s="66"/>
      <c r="AK118" s="66"/>
      <c r="AL118" s="66"/>
      <c r="AM118" s="66"/>
      <c r="AN118" s="66"/>
      <c r="AO118" s="66"/>
      <c r="AP118" s="66"/>
      <c r="AQ118" s="66"/>
      <c r="AR118" s="66"/>
      <c r="AS118" s="66"/>
      <c r="AT118" s="66"/>
      <c r="AU118" s="66"/>
      <c r="AV118" s="66"/>
      <c r="AW118" s="66"/>
      <c r="AX118" s="66"/>
      <c r="AY118" s="66"/>
      <c r="AZ118" s="66"/>
      <c r="BA118" s="66"/>
      <c r="BB118" s="66"/>
      <c r="BC118" s="66"/>
      <c r="BD118" s="66"/>
      <c r="BE118" s="66"/>
      <c r="BF118" s="66"/>
      <c r="BG118" s="66"/>
      <c r="BH118" s="66"/>
      <c r="BI118" s="66"/>
      <c r="BJ118" s="66"/>
      <c r="BK118" s="66"/>
      <c r="BL118" s="66"/>
      <c r="BM118" s="66"/>
      <c r="BN118" s="66"/>
      <c r="BO118" s="66"/>
      <c r="BP118" s="66"/>
      <c r="BQ118" s="66"/>
      <c r="BR118" s="66"/>
      <c r="BS118" s="66"/>
      <c r="BT118" s="66"/>
      <c r="BU118" s="66"/>
      <c r="BV118" s="66"/>
      <c r="BW118" s="66"/>
      <c r="BX118" s="66"/>
      <c r="BY118" s="66"/>
      <c r="BZ118" s="66"/>
      <c r="CA118" s="66"/>
      <c r="CB118" s="66"/>
      <c r="CC118" s="66"/>
      <c r="CD118" s="66"/>
      <c r="CE118" s="66"/>
      <c r="CF118" s="66"/>
      <c r="CG118" s="66"/>
      <c r="CH118" s="66"/>
      <c r="CI118" s="66"/>
      <c r="CJ118" s="66"/>
      <c r="CK118" s="66"/>
      <c r="CL118" s="66"/>
      <c r="CM118" s="66"/>
      <c r="CN118" s="66"/>
      <c r="CO118" s="66"/>
      <c r="CP118" s="66"/>
      <c r="CQ118" s="66"/>
      <c r="CR118" s="66"/>
      <c r="CS118" s="66"/>
      <c r="CT118" s="66"/>
      <c r="CU118" s="66"/>
      <c r="CV118" s="66"/>
      <c r="CW118" s="66"/>
      <c r="CX118" s="66"/>
      <c r="CY118" s="66"/>
      <c r="CZ118" s="66"/>
      <c r="DA118" s="66"/>
      <c r="DB118" s="66"/>
      <c r="DC118" s="66"/>
      <c r="DD118" s="66"/>
      <c r="DE118" s="66"/>
      <c r="DF118" s="66"/>
      <c r="DG118" s="66"/>
      <c r="DH118" s="66"/>
      <c r="DI118" s="66"/>
      <c r="DJ118" s="66"/>
      <c r="DK118" s="66"/>
      <c r="DL118" s="66"/>
      <c r="DM118" s="66"/>
      <c r="DN118" s="66"/>
      <c r="DO118" s="66"/>
      <c r="DP118" s="66"/>
      <c r="DQ118" s="66"/>
      <c r="DR118" s="66"/>
      <c r="DS118" s="66"/>
      <c r="DT118" s="66"/>
      <c r="DU118" s="66"/>
      <c r="DV118" s="66"/>
      <c r="DW118" s="66"/>
      <c r="DX118" s="66"/>
      <c r="DY118" s="66"/>
      <c r="DZ118" s="66"/>
      <c r="EA118" s="66"/>
      <c r="EB118" s="66"/>
      <c r="EC118" s="66"/>
      <c r="ED118" s="66"/>
      <c r="EE118" s="66"/>
      <c r="EF118" s="66"/>
      <c r="EG118" s="66"/>
      <c r="EH118" s="66"/>
      <c r="EI118" s="66"/>
      <c r="EJ118" s="66"/>
      <c r="EK118" s="66"/>
      <c r="EL118" s="66"/>
      <c r="EM118" s="66"/>
      <c r="EN118" s="66"/>
      <c r="EO118" s="66"/>
      <c r="EP118" s="66"/>
      <c r="EQ118" s="66"/>
      <c r="ER118" s="66"/>
      <c r="ES118" s="66"/>
      <c r="ET118" s="66"/>
      <c r="EU118" s="66"/>
      <c r="EV118" s="66"/>
      <c r="EW118" s="66"/>
      <c r="EX118" s="66"/>
      <c r="EY118" s="66"/>
      <c r="EZ118" s="66"/>
      <c r="FA118" s="66"/>
      <c r="FB118" s="66"/>
      <c r="FC118" s="66"/>
      <c r="FD118" s="66"/>
      <c r="FE118" s="66"/>
      <c r="FF118" s="66"/>
      <c r="FG118" s="66"/>
      <c r="FH118" s="66"/>
      <c r="FI118" s="66"/>
      <c r="FJ118" s="66"/>
      <c r="FK118" s="66"/>
      <c r="FL118" s="66"/>
      <c r="FM118" s="66"/>
      <c r="FN118" s="66"/>
      <c r="FO118" s="66"/>
      <c r="FP118" s="66"/>
      <c r="FQ118" s="66"/>
      <c r="FR118" s="66"/>
      <c r="FS118" s="66"/>
      <c r="FT118" s="66"/>
      <c r="FU118" s="66"/>
      <c r="FV118" s="66"/>
      <c r="FW118" s="66"/>
      <c r="FX118" s="66"/>
      <c r="FY118" s="66"/>
      <c r="FZ118" s="66"/>
      <c r="GA118" s="66"/>
      <c r="GB118" s="66"/>
      <c r="GC118" s="66"/>
      <c r="GD118" s="66"/>
      <c r="GE118" s="66"/>
      <c r="GF118" s="66"/>
      <c r="GG118" s="66"/>
      <c r="GH118" s="66"/>
      <c r="GI118" s="66"/>
      <c r="GJ118" s="66"/>
      <c r="GK118" s="66"/>
      <c r="GL118" s="66"/>
      <c r="GM118" s="66"/>
      <c r="GN118" s="66"/>
      <c r="GO118" s="66"/>
      <c r="GP118" s="66"/>
      <c r="GQ118" s="66"/>
      <c r="GR118" s="66"/>
      <c r="GS118" s="66"/>
      <c r="GT118" s="66"/>
      <c r="GU118" s="66"/>
      <c r="GV118" s="66"/>
      <c r="GW118" s="66"/>
      <c r="GX118" s="66"/>
      <c r="GY118" s="66"/>
      <c r="GZ118" s="66"/>
      <c r="HA118" s="66"/>
      <c r="HB118" s="66"/>
      <c r="HC118" s="66"/>
      <c r="HD118" s="66"/>
      <c r="HE118" s="66"/>
      <c r="HF118" s="66"/>
      <c r="HG118" s="66"/>
      <c r="HH118" s="66"/>
      <c r="HI118" s="66"/>
      <c r="HJ118" s="66"/>
      <c r="HK118" s="66"/>
    </row>
    <row r="119" spans="1:219" ht="61.5" customHeight="1">
      <c r="A119" s="223" t="s">
        <v>119</v>
      </c>
      <c r="B119" s="147" t="s">
        <v>74</v>
      </c>
      <c r="C119" s="251" t="s">
        <v>36</v>
      </c>
      <c r="D119" s="272">
        <v>7047.5899999999983</v>
      </c>
      <c r="E119" s="252"/>
      <c r="F119" s="253">
        <f>ROUND(D119*E119,2)</f>
        <v>0</v>
      </c>
      <c r="G119" s="66"/>
      <c r="H119" s="66"/>
      <c r="I119" s="66"/>
      <c r="J119" s="66"/>
      <c r="K119" s="66"/>
      <c r="L119" s="66"/>
      <c r="M119" s="66"/>
      <c r="N119" s="66"/>
      <c r="O119" s="66"/>
      <c r="P119" s="66"/>
      <c r="Q119" s="66"/>
      <c r="R119" s="66"/>
      <c r="S119" s="66"/>
      <c r="T119" s="66"/>
      <c r="U119" s="66"/>
      <c r="V119" s="66"/>
      <c r="W119" s="66"/>
      <c r="X119" s="66"/>
      <c r="Y119" s="66"/>
      <c r="Z119" s="66"/>
      <c r="AA119" s="66"/>
      <c r="AB119" s="66"/>
      <c r="AC119" s="66"/>
      <c r="AD119" s="66"/>
      <c r="AE119" s="66"/>
      <c r="AF119" s="66"/>
      <c r="AG119" s="66"/>
      <c r="AH119" s="66"/>
      <c r="AI119" s="66"/>
      <c r="AJ119" s="66"/>
      <c r="AK119" s="66"/>
      <c r="AL119" s="66"/>
      <c r="AM119" s="66"/>
      <c r="AN119" s="66"/>
      <c r="AO119" s="66"/>
      <c r="AP119" s="66"/>
      <c r="AQ119" s="66"/>
      <c r="AR119" s="66"/>
      <c r="AS119" s="66"/>
      <c r="AT119" s="66"/>
      <c r="AU119" s="66"/>
      <c r="AV119" s="66"/>
      <c r="AW119" s="66"/>
      <c r="AX119" s="66"/>
      <c r="AY119" s="66"/>
      <c r="AZ119" s="66"/>
      <c r="BA119" s="66"/>
      <c r="BB119" s="66"/>
      <c r="BC119" s="66"/>
      <c r="BD119" s="66"/>
      <c r="BE119" s="66"/>
      <c r="BF119" s="66"/>
      <c r="BG119" s="66"/>
      <c r="BH119" s="66"/>
      <c r="BI119" s="66"/>
      <c r="BJ119" s="66"/>
      <c r="BK119" s="66"/>
      <c r="BL119" s="66"/>
      <c r="BM119" s="66"/>
      <c r="BN119" s="66"/>
      <c r="BO119" s="66"/>
      <c r="BP119" s="66"/>
      <c r="BQ119" s="66"/>
      <c r="BR119" s="66"/>
      <c r="BS119" s="66"/>
      <c r="BT119" s="66"/>
      <c r="BU119" s="66"/>
      <c r="BV119" s="66"/>
      <c r="BW119" s="66"/>
      <c r="BX119" s="66"/>
      <c r="BY119" s="66"/>
      <c r="BZ119" s="66"/>
      <c r="CA119" s="66"/>
      <c r="CB119" s="66"/>
      <c r="CC119" s="66"/>
      <c r="CD119" s="66"/>
      <c r="CE119" s="66"/>
      <c r="CF119" s="66"/>
      <c r="CG119" s="66"/>
      <c r="CH119" s="66"/>
      <c r="CI119" s="66"/>
      <c r="CJ119" s="66"/>
      <c r="CK119" s="66"/>
      <c r="CL119" s="66"/>
      <c r="CM119" s="66"/>
      <c r="CN119" s="66"/>
      <c r="CO119" s="66"/>
      <c r="CP119" s="66"/>
      <c r="CQ119" s="66"/>
      <c r="CR119" s="66"/>
      <c r="CS119" s="66"/>
      <c r="CT119" s="66"/>
      <c r="CU119" s="66"/>
      <c r="CV119" s="66"/>
      <c r="CW119" s="66"/>
      <c r="CX119" s="66"/>
      <c r="CY119" s="66"/>
      <c r="CZ119" s="66"/>
      <c r="DA119" s="66"/>
      <c r="DB119" s="66"/>
      <c r="DC119" s="66"/>
      <c r="DD119" s="66"/>
      <c r="DE119" s="66"/>
      <c r="DF119" s="66"/>
      <c r="DG119" s="66"/>
      <c r="DH119" s="66"/>
      <c r="DI119" s="66"/>
      <c r="DJ119" s="66"/>
      <c r="DK119" s="66"/>
      <c r="DL119" s="66"/>
      <c r="DM119" s="66"/>
      <c r="DN119" s="66"/>
      <c r="DO119" s="66"/>
      <c r="DP119" s="66"/>
      <c r="DQ119" s="66"/>
      <c r="DR119" s="66"/>
      <c r="DS119" s="66"/>
      <c r="DT119" s="66"/>
      <c r="DU119" s="66"/>
      <c r="DV119" s="66"/>
      <c r="DW119" s="66"/>
      <c r="DX119" s="66"/>
      <c r="DY119" s="66"/>
      <c r="DZ119" s="66"/>
      <c r="EA119" s="66"/>
      <c r="EB119" s="66"/>
      <c r="EC119" s="66"/>
      <c r="ED119" s="66"/>
      <c r="EE119" s="66"/>
      <c r="EF119" s="66"/>
      <c r="EG119" s="66"/>
      <c r="EH119" s="66"/>
      <c r="EI119" s="66"/>
      <c r="EJ119" s="66"/>
      <c r="EK119" s="66"/>
      <c r="EL119" s="66"/>
      <c r="EM119" s="66"/>
      <c r="EN119" s="66"/>
      <c r="EO119" s="66"/>
      <c r="EP119" s="66"/>
      <c r="EQ119" s="66"/>
      <c r="ER119" s="66"/>
      <c r="ES119" s="66"/>
      <c r="ET119" s="66"/>
      <c r="EU119" s="66"/>
      <c r="EV119" s="66"/>
      <c r="EW119" s="66"/>
      <c r="EX119" s="66"/>
      <c r="EY119" s="66"/>
      <c r="EZ119" s="66"/>
      <c r="FA119" s="66"/>
      <c r="FB119" s="66"/>
      <c r="FC119" s="66"/>
      <c r="FD119" s="66"/>
      <c r="FE119" s="66"/>
      <c r="FF119" s="66"/>
      <c r="FG119" s="66"/>
      <c r="FH119" s="66"/>
      <c r="FI119" s="66"/>
      <c r="FJ119" s="66"/>
      <c r="FK119" s="66"/>
      <c r="FL119" s="66"/>
      <c r="FM119" s="66"/>
      <c r="FN119" s="66"/>
      <c r="FO119" s="66"/>
      <c r="FP119" s="66"/>
      <c r="FQ119" s="66"/>
      <c r="FR119" s="66"/>
      <c r="FS119" s="66"/>
      <c r="FT119" s="66"/>
      <c r="FU119" s="66"/>
      <c r="FV119" s="66"/>
      <c r="FW119" s="66"/>
      <c r="FX119" s="66"/>
      <c r="FY119" s="66"/>
      <c r="FZ119" s="66"/>
      <c r="GA119" s="66"/>
      <c r="GB119" s="66"/>
      <c r="GC119" s="66"/>
      <c r="GD119" s="66"/>
      <c r="GE119" s="66"/>
      <c r="GF119" s="66"/>
      <c r="GG119" s="66"/>
      <c r="GH119" s="66"/>
      <c r="GI119" s="66"/>
      <c r="GJ119" s="66"/>
      <c r="GK119" s="66"/>
      <c r="GL119" s="66"/>
      <c r="GM119" s="66"/>
      <c r="GN119" s="66"/>
      <c r="GO119" s="66"/>
      <c r="GP119" s="66"/>
      <c r="GQ119" s="66"/>
      <c r="GR119" s="66"/>
      <c r="GS119" s="66"/>
      <c r="GT119" s="66"/>
      <c r="GU119" s="66"/>
      <c r="GV119" s="66"/>
      <c r="GW119" s="66"/>
      <c r="GX119" s="66"/>
      <c r="GY119" s="66"/>
      <c r="GZ119" s="66"/>
      <c r="HA119" s="66"/>
      <c r="HB119" s="66"/>
      <c r="HC119" s="66"/>
      <c r="HD119" s="66"/>
      <c r="HE119" s="66"/>
      <c r="HF119" s="66"/>
      <c r="HG119" s="66"/>
      <c r="HH119" s="66"/>
      <c r="HI119" s="66"/>
      <c r="HJ119" s="66"/>
      <c r="HK119" s="66"/>
    </row>
    <row r="120" spans="1:219" ht="156.75" customHeight="1">
      <c r="A120" s="223" t="s">
        <v>125</v>
      </c>
      <c r="B120" s="147" t="s">
        <v>124</v>
      </c>
      <c r="C120" s="251" t="s">
        <v>37</v>
      </c>
      <c r="D120" s="272">
        <v>1</v>
      </c>
      <c r="E120" s="252"/>
      <c r="F120" s="253">
        <f>ROUND(D120*E120,2)</f>
        <v>0</v>
      </c>
      <c r="G120" s="66"/>
      <c r="H120" s="66"/>
      <c r="I120" s="66"/>
      <c r="J120" s="66"/>
      <c r="K120" s="66"/>
      <c r="L120" s="66"/>
      <c r="M120" s="66"/>
      <c r="N120" s="66"/>
      <c r="O120" s="66"/>
      <c r="P120" s="66"/>
      <c r="Q120" s="66"/>
      <c r="R120" s="66"/>
      <c r="S120" s="66"/>
      <c r="T120" s="66"/>
      <c r="U120" s="66"/>
      <c r="V120" s="66"/>
      <c r="W120" s="66"/>
      <c r="X120" s="66"/>
      <c r="Y120" s="66"/>
      <c r="Z120" s="66"/>
      <c r="AA120" s="66"/>
      <c r="AB120" s="66"/>
      <c r="AC120" s="66"/>
      <c r="AD120" s="66"/>
      <c r="AE120" s="66"/>
      <c r="AF120" s="66"/>
      <c r="AG120" s="66"/>
      <c r="AH120" s="66"/>
      <c r="AI120" s="66"/>
      <c r="AJ120" s="66"/>
      <c r="AK120" s="66"/>
      <c r="AL120" s="66"/>
      <c r="AM120" s="66"/>
      <c r="AN120" s="66"/>
      <c r="AO120" s="66"/>
      <c r="AP120" s="66"/>
      <c r="AQ120" s="66"/>
      <c r="AR120" s="66"/>
      <c r="AS120" s="66"/>
      <c r="AT120" s="66"/>
      <c r="AU120" s="66"/>
      <c r="AV120" s="66"/>
      <c r="AW120" s="66"/>
      <c r="AX120" s="66"/>
      <c r="AY120" s="66"/>
      <c r="AZ120" s="66"/>
      <c r="BA120" s="66"/>
      <c r="BB120" s="66"/>
      <c r="BC120" s="66"/>
      <c r="BD120" s="66"/>
      <c r="BE120" s="66"/>
      <c r="BF120" s="66"/>
      <c r="BG120" s="66"/>
      <c r="BH120" s="66"/>
      <c r="BI120" s="66"/>
      <c r="BJ120" s="66"/>
      <c r="BK120" s="66"/>
      <c r="BL120" s="66"/>
      <c r="BM120" s="66"/>
      <c r="BN120" s="66"/>
      <c r="BO120" s="66"/>
      <c r="BP120" s="66"/>
      <c r="BQ120" s="66"/>
      <c r="BR120" s="66"/>
      <c r="BS120" s="66"/>
      <c r="BT120" s="66"/>
      <c r="BU120" s="66"/>
      <c r="BV120" s="66"/>
      <c r="BW120" s="66"/>
      <c r="BX120" s="66"/>
      <c r="BY120" s="66"/>
      <c r="BZ120" s="66"/>
      <c r="CA120" s="66"/>
      <c r="CB120" s="66"/>
      <c r="CC120" s="66"/>
      <c r="CD120" s="66"/>
      <c r="CE120" s="66"/>
      <c r="CF120" s="66"/>
      <c r="CG120" s="66"/>
      <c r="CH120" s="66"/>
      <c r="CI120" s="66"/>
      <c r="CJ120" s="66"/>
      <c r="CK120" s="66"/>
      <c r="CL120" s="66"/>
      <c r="CM120" s="66"/>
      <c r="CN120" s="66"/>
      <c r="CO120" s="66"/>
      <c r="CP120" s="66"/>
      <c r="CQ120" s="66"/>
      <c r="CR120" s="66"/>
      <c r="CS120" s="66"/>
      <c r="CT120" s="66"/>
      <c r="CU120" s="66"/>
      <c r="CV120" s="66"/>
      <c r="CW120" s="66"/>
      <c r="CX120" s="66"/>
      <c r="CY120" s="66"/>
      <c r="CZ120" s="66"/>
      <c r="DA120" s="66"/>
      <c r="DB120" s="66"/>
      <c r="DC120" s="66"/>
      <c r="DD120" s="66"/>
      <c r="DE120" s="66"/>
      <c r="DF120" s="66"/>
      <c r="DG120" s="66"/>
      <c r="DH120" s="66"/>
      <c r="DI120" s="66"/>
      <c r="DJ120" s="66"/>
      <c r="DK120" s="66"/>
      <c r="DL120" s="66"/>
      <c r="DM120" s="66"/>
      <c r="DN120" s="66"/>
      <c r="DO120" s="66"/>
      <c r="DP120" s="66"/>
      <c r="DQ120" s="66"/>
      <c r="DR120" s="66"/>
      <c r="DS120" s="66"/>
      <c r="DT120" s="66"/>
      <c r="DU120" s="66"/>
      <c r="DV120" s="66"/>
      <c r="DW120" s="66"/>
      <c r="DX120" s="66"/>
      <c r="DY120" s="66"/>
      <c r="DZ120" s="66"/>
      <c r="EA120" s="66"/>
      <c r="EB120" s="66"/>
      <c r="EC120" s="66"/>
      <c r="ED120" s="66"/>
      <c r="EE120" s="66"/>
      <c r="EF120" s="66"/>
      <c r="EG120" s="66"/>
      <c r="EH120" s="66"/>
      <c r="EI120" s="66"/>
      <c r="EJ120" s="66"/>
      <c r="EK120" s="66"/>
      <c r="EL120" s="66"/>
      <c r="EM120" s="66"/>
      <c r="EN120" s="66"/>
      <c r="EO120" s="66"/>
      <c r="EP120" s="66"/>
      <c r="EQ120" s="66"/>
      <c r="ER120" s="66"/>
      <c r="ES120" s="66"/>
      <c r="ET120" s="66"/>
      <c r="EU120" s="66"/>
      <c r="EV120" s="66"/>
      <c r="EW120" s="66"/>
      <c r="EX120" s="66"/>
      <c r="EY120" s="66"/>
      <c r="EZ120" s="66"/>
      <c r="FA120" s="66"/>
      <c r="FB120" s="66"/>
      <c r="FC120" s="66"/>
      <c r="FD120" s="66"/>
      <c r="FE120" s="66"/>
      <c r="FF120" s="66"/>
      <c r="FG120" s="66"/>
      <c r="FH120" s="66"/>
      <c r="FI120" s="66"/>
      <c r="FJ120" s="66"/>
      <c r="FK120" s="66"/>
      <c r="FL120" s="66"/>
      <c r="FM120" s="66"/>
      <c r="FN120" s="66"/>
      <c r="FO120" s="66"/>
      <c r="FP120" s="66"/>
      <c r="FQ120" s="66"/>
      <c r="FR120" s="66"/>
      <c r="FS120" s="66"/>
      <c r="FT120" s="66"/>
      <c r="FU120" s="66"/>
      <c r="FV120" s="66"/>
      <c r="FW120" s="66"/>
      <c r="FX120" s="66"/>
      <c r="FY120" s="66"/>
      <c r="FZ120" s="66"/>
      <c r="GA120" s="66"/>
      <c r="GB120" s="66"/>
      <c r="GC120" s="66"/>
      <c r="GD120" s="66"/>
      <c r="GE120" s="66"/>
      <c r="GF120" s="66"/>
      <c r="GG120" s="66"/>
      <c r="GH120" s="66"/>
      <c r="GI120" s="66"/>
      <c r="GJ120" s="66"/>
      <c r="GK120" s="66"/>
      <c r="GL120" s="66"/>
      <c r="GM120" s="66"/>
      <c r="GN120" s="66"/>
      <c r="GO120" s="66"/>
      <c r="GP120" s="66"/>
      <c r="GQ120" s="66"/>
      <c r="GR120" s="66"/>
      <c r="GS120" s="66"/>
      <c r="GT120" s="66"/>
      <c r="GU120" s="66"/>
      <c r="GV120" s="66"/>
      <c r="GW120" s="66"/>
      <c r="GX120" s="66"/>
      <c r="GY120" s="66"/>
      <c r="GZ120" s="66"/>
      <c r="HA120" s="66"/>
      <c r="HB120" s="66"/>
      <c r="HC120" s="66"/>
      <c r="HD120" s="66"/>
      <c r="HE120" s="66"/>
      <c r="HF120" s="66"/>
      <c r="HG120" s="66"/>
      <c r="HH120" s="66"/>
      <c r="HI120" s="66"/>
      <c r="HJ120" s="66"/>
      <c r="HK120" s="66"/>
    </row>
    <row r="121" spans="1:219" ht="90">
      <c r="A121" s="223" t="s">
        <v>127</v>
      </c>
      <c r="B121" s="147" t="s">
        <v>129</v>
      </c>
      <c r="C121" s="251" t="s">
        <v>37</v>
      </c>
      <c r="D121" s="272">
        <v>75</v>
      </c>
      <c r="E121" s="252"/>
      <c r="F121" s="253">
        <f>ROUND(D121*E121,2)</f>
        <v>0</v>
      </c>
      <c r="G121" s="66"/>
      <c r="H121" s="66"/>
      <c r="I121" s="66"/>
      <c r="J121" s="66"/>
      <c r="K121" s="66"/>
      <c r="L121" s="66"/>
      <c r="M121" s="66"/>
      <c r="N121" s="66"/>
      <c r="O121" s="66"/>
      <c r="P121" s="66"/>
      <c r="Q121" s="66"/>
      <c r="R121" s="66"/>
      <c r="S121" s="66"/>
      <c r="T121" s="66"/>
      <c r="U121" s="66"/>
      <c r="V121" s="66"/>
      <c r="W121" s="66"/>
      <c r="X121" s="66"/>
      <c r="Y121" s="66"/>
      <c r="Z121" s="66"/>
      <c r="AA121" s="66"/>
      <c r="AB121" s="66"/>
      <c r="AC121" s="66"/>
      <c r="AD121" s="66"/>
      <c r="AE121" s="66"/>
      <c r="AF121" s="66"/>
      <c r="AG121" s="66"/>
      <c r="AH121" s="66"/>
      <c r="AI121" s="66"/>
      <c r="AJ121" s="66"/>
      <c r="AK121" s="66"/>
      <c r="AL121" s="66"/>
      <c r="AM121" s="66"/>
      <c r="AN121" s="66"/>
      <c r="AO121" s="66"/>
      <c r="AP121" s="66"/>
      <c r="AQ121" s="66"/>
      <c r="AR121" s="66"/>
      <c r="AS121" s="66"/>
      <c r="AT121" s="66"/>
      <c r="AU121" s="66"/>
      <c r="AV121" s="66"/>
      <c r="AW121" s="66"/>
      <c r="AX121" s="66"/>
      <c r="AY121" s="66"/>
      <c r="AZ121" s="66"/>
      <c r="BA121" s="66"/>
      <c r="BB121" s="66"/>
      <c r="BC121" s="66"/>
      <c r="BD121" s="66"/>
      <c r="BE121" s="66"/>
      <c r="BF121" s="66"/>
      <c r="BG121" s="66"/>
      <c r="BH121" s="66"/>
      <c r="BI121" s="66"/>
      <c r="BJ121" s="66"/>
      <c r="BK121" s="66"/>
      <c r="BL121" s="66"/>
      <c r="BM121" s="66"/>
      <c r="BN121" s="66"/>
      <c r="BO121" s="66"/>
      <c r="BP121" s="66"/>
      <c r="BQ121" s="66"/>
      <c r="BR121" s="66"/>
      <c r="BS121" s="66"/>
      <c r="BT121" s="66"/>
      <c r="BU121" s="66"/>
      <c r="BV121" s="66"/>
      <c r="BW121" s="66"/>
      <c r="BX121" s="66"/>
      <c r="BY121" s="66"/>
      <c r="BZ121" s="66"/>
      <c r="CA121" s="66"/>
      <c r="CB121" s="66"/>
      <c r="CC121" s="66"/>
      <c r="CD121" s="66"/>
      <c r="CE121" s="66"/>
      <c r="CF121" s="66"/>
      <c r="CG121" s="66"/>
      <c r="CH121" s="66"/>
      <c r="CI121" s="66"/>
      <c r="CJ121" s="66"/>
      <c r="CK121" s="66"/>
      <c r="CL121" s="66"/>
      <c r="CM121" s="66"/>
      <c r="CN121" s="66"/>
      <c r="CO121" s="66"/>
      <c r="CP121" s="66"/>
      <c r="CQ121" s="66"/>
      <c r="CR121" s="66"/>
      <c r="CS121" s="66"/>
      <c r="CT121" s="66"/>
      <c r="CU121" s="66"/>
      <c r="CV121" s="66"/>
      <c r="CW121" s="66"/>
      <c r="CX121" s="66"/>
      <c r="CY121" s="66"/>
      <c r="CZ121" s="66"/>
      <c r="DA121" s="66"/>
      <c r="DB121" s="66"/>
      <c r="DC121" s="66"/>
      <c r="DD121" s="66"/>
      <c r="DE121" s="66"/>
      <c r="DF121" s="66"/>
      <c r="DG121" s="66"/>
      <c r="DH121" s="66"/>
      <c r="DI121" s="66"/>
      <c r="DJ121" s="66"/>
      <c r="DK121" s="66"/>
      <c r="DL121" s="66"/>
      <c r="DM121" s="66"/>
      <c r="DN121" s="66"/>
      <c r="DO121" s="66"/>
      <c r="DP121" s="66"/>
      <c r="DQ121" s="66"/>
      <c r="DR121" s="66"/>
      <c r="DS121" s="66"/>
      <c r="DT121" s="66"/>
      <c r="DU121" s="66"/>
      <c r="DV121" s="66"/>
      <c r="DW121" s="66"/>
      <c r="DX121" s="66"/>
      <c r="DY121" s="66"/>
      <c r="DZ121" s="66"/>
      <c r="EA121" s="66"/>
      <c r="EB121" s="66"/>
      <c r="EC121" s="66"/>
      <c r="ED121" s="66"/>
      <c r="EE121" s="66"/>
      <c r="EF121" s="66"/>
      <c r="EG121" s="66"/>
      <c r="EH121" s="66"/>
      <c r="EI121" s="66"/>
      <c r="EJ121" s="66"/>
      <c r="EK121" s="66"/>
      <c r="EL121" s="66"/>
      <c r="EM121" s="66"/>
      <c r="EN121" s="66"/>
      <c r="EO121" s="66"/>
      <c r="EP121" s="66"/>
      <c r="EQ121" s="66"/>
      <c r="ER121" s="66"/>
      <c r="ES121" s="66"/>
      <c r="ET121" s="66"/>
      <c r="EU121" s="66"/>
      <c r="EV121" s="66"/>
      <c r="EW121" s="66"/>
      <c r="EX121" s="66"/>
      <c r="EY121" s="66"/>
      <c r="EZ121" s="66"/>
      <c r="FA121" s="66"/>
      <c r="FB121" s="66"/>
      <c r="FC121" s="66"/>
      <c r="FD121" s="66"/>
      <c r="FE121" s="66"/>
      <c r="FF121" s="66"/>
      <c r="FG121" s="66"/>
      <c r="FH121" s="66"/>
      <c r="FI121" s="66"/>
      <c r="FJ121" s="66"/>
      <c r="FK121" s="66"/>
      <c r="FL121" s="66"/>
      <c r="FM121" s="66"/>
      <c r="FN121" s="66"/>
      <c r="FO121" s="66"/>
      <c r="FP121" s="66"/>
      <c r="FQ121" s="66"/>
      <c r="FR121" s="66"/>
      <c r="FS121" s="66"/>
      <c r="FT121" s="66"/>
      <c r="FU121" s="66"/>
      <c r="FV121" s="66"/>
      <c r="FW121" s="66"/>
      <c r="FX121" s="66"/>
      <c r="FY121" s="66"/>
      <c r="FZ121" s="66"/>
      <c r="GA121" s="66"/>
      <c r="GB121" s="66"/>
      <c r="GC121" s="66"/>
      <c r="GD121" s="66"/>
      <c r="GE121" s="66"/>
      <c r="GF121" s="66"/>
      <c r="GG121" s="66"/>
      <c r="GH121" s="66"/>
      <c r="GI121" s="66"/>
      <c r="GJ121" s="66"/>
      <c r="GK121" s="66"/>
      <c r="GL121" s="66"/>
      <c r="GM121" s="66"/>
      <c r="GN121" s="66"/>
      <c r="GO121" s="66"/>
      <c r="GP121" s="66"/>
      <c r="GQ121" s="66"/>
      <c r="GR121" s="66"/>
      <c r="GS121" s="66"/>
      <c r="GT121" s="66"/>
      <c r="GU121" s="66"/>
      <c r="GV121" s="66"/>
      <c r="GW121" s="66"/>
      <c r="GX121" s="66"/>
      <c r="GY121" s="66"/>
      <c r="GZ121" s="66"/>
      <c r="HA121" s="66"/>
      <c r="HB121" s="66"/>
      <c r="HC121" s="66"/>
      <c r="HD121" s="66"/>
      <c r="HE121" s="66"/>
      <c r="HF121" s="66"/>
      <c r="HG121" s="66"/>
      <c r="HH121" s="66"/>
      <c r="HI121" s="66"/>
      <c r="HJ121" s="66"/>
      <c r="HK121" s="66"/>
    </row>
    <row r="122" spans="1:219" ht="54.75" customHeight="1">
      <c r="A122" s="223" t="s">
        <v>131</v>
      </c>
      <c r="B122" s="147" t="s">
        <v>130</v>
      </c>
      <c r="C122" s="262" t="s">
        <v>37</v>
      </c>
      <c r="D122" s="272">
        <v>35</v>
      </c>
      <c r="E122" s="252"/>
      <c r="F122" s="253">
        <f>D122*E122</f>
        <v>0</v>
      </c>
      <c r="G122" s="66"/>
      <c r="H122" s="66"/>
      <c r="I122" s="66"/>
      <c r="J122" s="66"/>
      <c r="K122" s="66"/>
      <c r="L122" s="66"/>
      <c r="M122" s="66"/>
      <c r="N122" s="66"/>
      <c r="O122" s="66"/>
      <c r="P122" s="66"/>
      <c r="Q122" s="66"/>
      <c r="R122" s="66"/>
      <c r="S122" s="66"/>
      <c r="T122" s="66"/>
      <c r="U122" s="66"/>
      <c r="V122" s="66"/>
      <c r="W122" s="66"/>
      <c r="X122" s="66"/>
      <c r="Y122" s="66"/>
      <c r="Z122" s="66"/>
      <c r="AA122" s="66"/>
      <c r="AB122" s="66"/>
      <c r="AC122" s="66"/>
      <c r="AD122" s="66"/>
      <c r="AE122" s="66"/>
      <c r="AF122" s="66"/>
      <c r="AG122" s="66"/>
      <c r="AH122" s="66"/>
      <c r="AI122" s="66"/>
      <c r="AJ122" s="66"/>
      <c r="AK122" s="66"/>
      <c r="AL122" s="66"/>
      <c r="AM122" s="66"/>
      <c r="AN122" s="66"/>
      <c r="AO122" s="66"/>
      <c r="AP122" s="66"/>
      <c r="AQ122" s="66"/>
      <c r="AR122" s="66"/>
      <c r="AS122" s="66"/>
      <c r="AT122" s="66"/>
      <c r="AU122" s="66"/>
      <c r="AV122" s="66"/>
      <c r="AW122" s="66"/>
      <c r="AX122" s="66"/>
      <c r="AY122" s="66"/>
      <c r="AZ122" s="66"/>
      <c r="BA122" s="66"/>
      <c r="BB122" s="66"/>
      <c r="BC122" s="66"/>
      <c r="BD122" s="66"/>
      <c r="BE122" s="66"/>
      <c r="BF122" s="66"/>
      <c r="BG122" s="66"/>
      <c r="BH122" s="66"/>
      <c r="BI122" s="66"/>
      <c r="BJ122" s="66"/>
      <c r="BK122" s="66"/>
      <c r="BL122" s="66"/>
      <c r="BM122" s="66"/>
      <c r="BN122" s="66"/>
      <c r="BO122" s="66"/>
      <c r="BP122" s="66"/>
      <c r="BQ122" s="66"/>
      <c r="BR122" s="66"/>
      <c r="BS122" s="66"/>
      <c r="BT122" s="66"/>
      <c r="BU122" s="66"/>
      <c r="BV122" s="66"/>
      <c r="BW122" s="66"/>
      <c r="BX122" s="66"/>
      <c r="BY122" s="66"/>
      <c r="BZ122" s="66"/>
      <c r="CA122" s="66"/>
      <c r="CB122" s="66"/>
      <c r="CC122" s="66"/>
      <c r="CD122" s="66"/>
      <c r="CE122" s="66"/>
      <c r="CF122" s="66"/>
      <c r="CG122" s="66"/>
      <c r="CH122" s="66"/>
      <c r="CI122" s="66"/>
      <c r="CJ122" s="66"/>
      <c r="CK122" s="66"/>
      <c r="CL122" s="66"/>
      <c r="CM122" s="66"/>
      <c r="CN122" s="66"/>
      <c r="CO122" s="66"/>
      <c r="CP122" s="66"/>
      <c r="CQ122" s="66"/>
      <c r="CR122" s="66"/>
      <c r="CS122" s="66"/>
      <c r="CT122" s="66"/>
      <c r="CU122" s="66"/>
      <c r="CV122" s="66"/>
      <c r="CW122" s="66"/>
      <c r="CX122" s="66"/>
      <c r="CY122" s="66"/>
      <c r="CZ122" s="66"/>
      <c r="DA122" s="66"/>
      <c r="DB122" s="66"/>
      <c r="DC122" s="66"/>
      <c r="DD122" s="66"/>
      <c r="DE122" s="66"/>
      <c r="DF122" s="66"/>
      <c r="DG122" s="66"/>
      <c r="DH122" s="66"/>
      <c r="DI122" s="66"/>
      <c r="DJ122" s="66"/>
      <c r="DK122" s="66"/>
      <c r="DL122" s="66"/>
      <c r="DM122" s="66"/>
      <c r="DN122" s="66"/>
      <c r="DO122" s="66"/>
      <c r="DP122" s="66"/>
      <c r="DQ122" s="66"/>
      <c r="DR122" s="66"/>
      <c r="DS122" s="66"/>
      <c r="DT122" s="66"/>
      <c r="DU122" s="66"/>
      <c r="DV122" s="66"/>
      <c r="DW122" s="66"/>
      <c r="DX122" s="66"/>
      <c r="DY122" s="66"/>
      <c r="DZ122" s="66"/>
      <c r="EA122" s="66"/>
      <c r="EB122" s="66"/>
      <c r="EC122" s="66"/>
      <c r="ED122" s="66"/>
      <c r="EE122" s="66"/>
      <c r="EF122" s="66"/>
      <c r="EG122" s="66"/>
      <c r="EH122" s="66"/>
      <c r="EI122" s="66"/>
      <c r="EJ122" s="66"/>
      <c r="EK122" s="66"/>
      <c r="EL122" s="66"/>
      <c r="EM122" s="66"/>
      <c r="EN122" s="66"/>
      <c r="EO122" s="66"/>
      <c r="EP122" s="66"/>
      <c r="EQ122" s="66"/>
      <c r="ER122" s="66"/>
      <c r="ES122" s="66"/>
      <c r="ET122" s="66"/>
      <c r="EU122" s="66"/>
      <c r="EV122" s="66"/>
      <c r="EW122" s="66"/>
      <c r="EX122" s="66"/>
      <c r="EY122" s="66"/>
      <c r="EZ122" s="66"/>
      <c r="FA122" s="66"/>
      <c r="FB122" s="66"/>
      <c r="FC122" s="66"/>
      <c r="FD122" s="66"/>
      <c r="FE122" s="66"/>
      <c r="FF122" s="66"/>
      <c r="FG122" s="66"/>
      <c r="FH122" s="66"/>
      <c r="FI122" s="66"/>
      <c r="FJ122" s="66"/>
      <c r="FK122" s="66"/>
      <c r="FL122" s="66"/>
      <c r="FM122" s="66"/>
      <c r="FN122" s="66"/>
      <c r="FO122" s="66"/>
      <c r="FP122" s="66"/>
      <c r="FQ122" s="66"/>
      <c r="FR122" s="66"/>
      <c r="FS122" s="66"/>
      <c r="FT122" s="66"/>
      <c r="FU122" s="66"/>
      <c r="FV122" s="66"/>
      <c r="FW122" s="66"/>
      <c r="FX122" s="66"/>
      <c r="FY122" s="66"/>
      <c r="FZ122" s="66"/>
      <c r="GA122" s="66"/>
      <c r="GB122" s="66"/>
      <c r="GC122" s="66"/>
      <c r="GD122" s="66"/>
      <c r="GE122" s="66"/>
      <c r="GF122" s="66"/>
      <c r="GG122" s="66"/>
      <c r="GH122" s="66"/>
      <c r="GI122" s="66"/>
      <c r="GJ122" s="66"/>
      <c r="GK122" s="66"/>
      <c r="GL122" s="66"/>
      <c r="GM122" s="66"/>
      <c r="GN122" s="66"/>
      <c r="GO122" s="66"/>
      <c r="GP122" s="66"/>
      <c r="GQ122" s="66"/>
      <c r="GR122" s="66"/>
      <c r="GS122" s="66"/>
      <c r="GT122" s="66"/>
      <c r="GU122" s="66"/>
      <c r="GV122" s="66"/>
      <c r="GW122" s="66"/>
      <c r="GX122" s="66"/>
      <c r="GY122" s="66"/>
      <c r="GZ122" s="66"/>
      <c r="HA122" s="66"/>
      <c r="HB122" s="66"/>
      <c r="HC122" s="66"/>
      <c r="HD122" s="66"/>
      <c r="HE122" s="66"/>
      <c r="HF122" s="66"/>
      <c r="HG122" s="66"/>
      <c r="HH122" s="66"/>
      <c r="HI122" s="66"/>
      <c r="HJ122" s="66"/>
      <c r="HK122" s="66"/>
    </row>
    <row r="123" spans="1:219" ht="15">
      <c r="A123" s="90"/>
      <c r="B123" s="110"/>
      <c r="C123" s="240"/>
      <c r="D123" s="278"/>
      <c r="E123" s="255" t="s">
        <v>150</v>
      </c>
      <c r="F123" s="254">
        <f>SUM(F119:F122)</f>
        <v>0</v>
      </c>
      <c r="G123" s="66"/>
      <c r="H123" s="66"/>
      <c r="I123" s="66"/>
      <c r="J123" s="66"/>
      <c r="K123" s="66"/>
      <c r="L123" s="66"/>
      <c r="M123" s="66"/>
      <c r="N123" s="66"/>
      <c r="O123" s="66"/>
      <c r="P123" s="66"/>
      <c r="Q123" s="66"/>
      <c r="R123" s="66"/>
      <c r="S123" s="66"/>
      <c r="T123" s="66"/>
      <c r="U123" s="66"/>
      <c r="V123" s="66"/>
      <c r="W123" s="66"/>
      <c r="X123" s="66"/>
      <c r="Y123" s="66"/>
      <c r="Z123" s="66"/>
      <c r="AA123" s="66"/>
      <c r="AB123" s="66"/>
      <c r="AC123" s="66"/>
      <c r="AD123" s="66"/>
      <c r="AE123" s="66"/>
      <c r="AF123" s="66"/>
      <c r="AG123" s="66"/>
      <c r="AH123" s="66"/>
      <c r="AI123" s="66"/>
      <c r="AJ123" s="66"/>
      <c r="AK123" s="66"/>
      <c r="AL123" s="66"/>
      <c r="AM123" s="66"/>
      <c r="AN123" s="66"/>
      <c r="AO123" s="66"/>
      <c r="AP123" s="66"/>
      <c r="AQ123" s="66"/>
      <c r="AR123" s="66"/>
      <c r="AS123" s="66"/>
      <c r="AT123" s="66"/>
      <c r="AU123" s="66"/>
      <c r="AV123" s="66"/>
      <c r="AW123" s="66"/>
      <c r="AX123" s="66"/>
      <c r="AY123" s="66"/>
      <c r="AZ123" s="66"/>
      <c r="BA123" s="66"/>
      <c r="BB123" s="66"/>
      <c r="BC123" s="66"/>
      <c r="BD123" s="66"/>
      <c r="BE123" s="66"/>
      <c r="BF123" s="66"/>
      <c r="BG123" s="66"/>
      <c r="BH123" s="66"/>
      <c r="BI123" s="66"/>
      <c r="BJ123" s="66"/>
      <c r="BK123" s="66"/>
      <c r="BL123" s="66"/>
      <c r="BM123" s="66"/>
      <c r="BN123" s="66"/>
      <c r="BO123" s="66"/>
      <c r="BP123" s="66"/>
      <c r="BQ123" s="66"/>
      <c r="BR123" s="66"/>
      <c r="BS123" s="66"/>
      <c r="BT123" s="66"/>
      <c r="BU123" s="66"/>
      <c r="BV123" s="66"/>
      <c r="BW123" s="66"/>
      <c r="BX123" s="66"/>
      <c r="BY123" s="66"/>
      <c r="BZ123" s="66"/>
      <c r="CA123" s="66"/>
      <c r="CB123" s="66"/>
      <c r="CC123" s="66"/>
      <c r="CD123" s="66"/>
      <c r="CE123" s="66"/>
      <c r="CF123" s="66"/>
      <c r="CG123" s="66"/>
      <c r="CH123" s="66"/>
      <c r="CI123" s="66"/>
      <c r="CJ123" s="66"/>
      <c r="CK123" s="66"/>
      <c r="CL123" s="66"/>
      <c r="CM123" s="66"/>
      <c r="CN123" s="66"/>
      <c r="CO123" s="66"/>
      <c r="CP123" s="66"/>
      <c r="CQ123" s="66"/>
      <c r="CR123" s="66"/>
      <c r="CS123" s="66"/>
      <c r="CT123" s="66"/>
      <c r="CU123" s="66"/>
      <c r="CV123" s="66"/>
      <c r="CW123" s="66"/>
      <c r="CX123" s="66"/>
      <c r="CY123" s="66"/>
      <c r="CZ123" s="66"/>
      <c r="DA123" s="66"/>
      <c r="DB123" s="66"/>
      <c r="DC123" s="66"/>
      <c r="DD123" s="66"/>
      <c r="DE123" s="66"/>
      <c r="DF123" s="66"/>
      <c r="DG123" s="66"/>
      <c r="DH123" s="66"/>
      <c r="DI123" s="66"/>
      <c r="DJ123" s="66"/>
      <c r="DK123" s="66"/>
      <c r="DL123" s="66"/>
      <c r="DM123" s="66"/>
      <c r="DN123" s="66"/>
      <c r="DO123" s="66"/>
      <c r="DP123" s="66"/>
      <c r="DQ123" s="66"/>
      <c r="DR123" s="66"/>
      <c r="DS123" s="66"/>
      <c r="DT123" s="66"/>
      <c r="DU123" s="66"/>
      <c r="DV123" s="66"/>
      <c r="DW123" s="66"/>
      <c r="DX123" s="66"/>
      <c r="DY123" s="66"/>
      <c r="DZ123" s="66"/>
      <c r="EA123" s="66"/>
      <c r="EB123" s="66"/>
      <c r="EC123" s="66"/>
      <c r="ED123" s="66"/>
      <c r="EE123" s="66"/>
      <c r="EF123" s="66"/>
      <c r="EG123" s="66"/>
      <c r="EH123" s="66"/>
      <c r="EI123" s="66"/>
      <c r="EJ123" s="66"/>
      <c r="EK123" s="66"/>
      <c r="EL123" s="66"/>
      <c r="EM123" s="66"/>
      <c r="EN123" s="66"/>
      <c r="EO123" s="66"/>
      <c r="EP123" s="66"/>
      <c r="EQ123" s="66"/>
      <c r="ER123" s="66"/>
      <c r="ES123" s="66"/>
      <c r="ET123" s="66"/>
      <c r="EU123" s="66"/>
      <c r="EV123" s="66"/>
      <c r="EW123" s="66"/>
      <c r="EX123" s="66"/>
      <c r="EY123" s="66"/>
      <c r="EZ123" s="66"/>
      <c r="FA123" s="66"/>
      <c r="FB123" s="66"/>
      <c r="FC123" s="66"/>
      <c r="FD123" s="66"/>
      <c r="FE123" s="66"/>
      <c r="FF123" s="66"/>
      <c r="FG123" s="66"/>
      <c r="FH123" s="66"/>
      <c r="FI123" s="66"/>
      <c r="FJ123" s="66"/>
      <c r="FK123" s="66"/>
      <c r="FL123" s="66"/>
      <c r="FM123" s="66"/>
      <c r="FN123" s="66"/>
      <c r="FO123" s="66"/>
      <c r="FP123" s="66"/>
      <c r="FQ123" s="66"/>
      <c r="FR123" s="66"/>
      <c r="FS123" s="66"/>
      <c r="FT123" s="66"/>
      <c r="FU123" s="66"/>
      <c r="FV123" s="66"/>
      <c r="FW123" s="66"/>
      <c r="FX123" s="66"/>
      <c r="FY123" s="66"/>
      <c r="FZ123" s="66"/>
      <c r="GA123" s="66"/>
      <c r="GB123" s="66"/>
      <c r="GC123" s="66"/>
      <c r="GD123" s="66"/>
      <c r="GE123" s="66"/>
      <c r="GF123" s="66"/>
      <c r="GG123" s="66"/>
      <c r="GH123" s="66"/>
      <c r="GI123" s="66"/>
      <c r="GJ123" s="66"/>
      <c r="GK123" s="66"/>
      <c r="GL123" s="66"/>
      <c r="GM123" s="66"/>
      <c r="GN123" s="66"/>
      <c r="GO123" s="66"/>
      <c r="GP123" s="66"/>
      <c r="GQ123" s="66"/>
      <c r="GR123" s="66"/>
      <c r="GS123" s="66"/>
      <c r="GT123" s="66"/>
      <c r="GU123" s="66"/>
      <c r="GV123" s="66"/>
      <c r="GW123" s="66"/>
      <c r="GX123" s="66"/>
      <c r="GY123" s="66"/>
      <c r="GZ123" s="66"/>
      <c r="HA123" s="66"/>
      <c r="HB123" s="66"/>
      <c r="HC123" s="66"/>
      <c r="HD123" s="66"/>
      <c r="HE123" s="66"/>
      <c r="HF123" s="66"/>
      <c r="HG123" s="66"/>
      <c r="HH123" s="66"/>
      <c r="HI123" s="66"/>
      <c r="HJ123" s="66"/>
      <c r="HK123" s="66"/>
    </row>
    <row r="124" spans="1:219" ht="15">
      <c r="A124" s="90"/>
      <c r="B124" s="134"/>
      <c r="C124" s="264"/>
      <c r="D124" s="278"/>
      <c r="E124" s="263" t="s">
        <v>82</v>
      </c>
      <c r="F124" s="263">
        <f>F123+F115+F110+F104+F100+F96+F74+F57+F40+F34+F82+F91+F28+F22+F18</f>
        <v>0</v>
      </c>
      <c r="G124" s="66"/>
      <c r="H124" s="66"/>
      <c r="I124" s="66"/>
      <c r="J124" s="66"/>
      <c r="K124" s="66"/>
      <c r="L124" s="66"/>
      <c r="M124" s="66"/>
      <c r="N124" s="66"/>
      <c r="O124" s="66"/>
      <c r="P124" s="66"/>
      <c r="Q124" s="66"/>
      <c r="R124" s="66"/>
      <c r="S124" s="66"/>
      <c r="T124" s="66"/>
      <c r="U124" s="66"/>
      <c r="V124" s="66"/>
      <c r="W124" s="66"/>
      <c r="X124" s="66"/>
      <c r="Y124" s="66"/>
      <c r="Z124" s="66"/>
      <c r="AA124" s="66"/>
      <c r="AB124" s="66"/>
      <c r="AC124" s="66"/>
      <c r="AD124" s="66"/>
      <c r="AE124" s="66"/>
      <c r="AF124" s="66"/>
      <c r="AG124" s="66"/>
      <c r="AH124" s="66"/>
      <c r="AI124" s="66"/>
      <c r="AJ124" s="66"/>
      <c r="AK124" s="66"/>
      <c r="AL124" s="66"/>
      <c r="AM124" s="66"/>
      <c r="AN124" s="66"/>
      <c r="AO124" s="66"/>
      <c r="AP124" s="66"/>
      <c r="AQ124" s="66"/>
      <c r="AR124" s="66"/>
      <c r="AS124" s="66"/>
      <c r="AT124" s="66"/>
      <c r="AU124" s="66"/>
      <c r="AV124" s="66"/>
      <c r="AW124" s="66"/>
      <c r="AX124" s="66"/>
      <c r="AY124" s="66"/>
      <c r="AZ124" s="66"/>
      <c r="BA124" s="66"/>
      <c r="BB124" s="66"/>
      <c r="BC124" s="66"/>
      <c r="BD124" s="66"/>
      <c r="BE124" s="66"/>
      <c r="BF124" s="66"/>
      <c r="BG124" s="66"/>
      <c r="BH124" s="66"/>
      <c r="BI124" s="66"/>
      <c r="BJ124" s="66"/>
      <c r="BK124" s="66"/>
      <c r="BL124" s="66"/>
      <c r="BM124" s="66"/>
      <c r="BN124" s="66"/>
      <c r="BO124" s="66"/>
      <c r="BP124" s="66"/>
      <c r="BQ124" s="66"/>
      <c r="BR124" s="66"/>
      <c r="BS124" s="66"/>
      <c r="BT124" s="66"/>
      <c r="BU124" s="66"/>
      <c r="BV124" s="66"/>
      <c r="BW124" s="66"/>
      <c r="BX124" s="66"/>
      <c r="BY124" s="66"/>
      <c r="BZ124" s="66"/>
      <c r="CA124" s="66"/>
      <c r="CB124" s="66"/>
      <c r="CC124" s="66"/>
      <c r="CD124" s="66"/>
      <c r="CE124" s="66"/>
      <c r="CF124" s="66"/>
      <c r="CG124" s="66"/>
      <c r="CH124" s="66"/>
      <c r="CI124" s="66"/>
      <c r="CJ124" s="66"/>
      <c r="CK124" s="66"/>
      <c r="CL124" s="66"/>
      <c r="CM124" s="66"/>
      <c r="CN124" s="66"/>
      <c r="CO124" s="66"/>
      <c r="CP124" s="66"/>
      <c r="CQ124" s="66"/>
      <c r="CR124" s="66"/>
      <c r="CS124" s="66"/>
      <c r="CT124" s="66"/>
      <c r="CU124" s="66"/>
      <c r="CV124" s="66"/>
      <c r="CW124" s="66"/>
      <c r="CX124" s="66"/>
      <c r="CY124" s="66"/>
      <c r="CZ124" s="66"/>
      <c r="DA124" s="66"/>
      <c r="DB124" s="66"/>
      <c r="DC124" s="66"/>
      <c r="DD124" s="66"/>
      <c r="DE124" s="66"/>
      <c r="DF124" s="66"/>
      <c r="DG124" s="66"/>
      <c r="DH124" s="66"/>
      <c r="DI124" s="66"/>
      <c r="DJ124" s="66"/>
      <c r="DK124" s="66"/>
      <c r="DL124" s="66"/>
      <c r="DM124" s="66"/>
      <c r="DN124" s="66"/>
      <c r="DO124" s="66"/>
      <c r="DP124" s="66"/>
      <c r="DQ124" s="66"/>
      <c r="DR124" s="66"/>
      <c r="DS124" s="66"/>
      <c r="DT124" s="66"/>
      <c r="DU124" s="66"/>
      <c r="DV124" s="66"/>
      <c r="DW124" s="66"/>
      <c r="DX124" s="66"/>
      <c r="DY124" s="66"/>
      <c r="DZ124" s="66"/>
      <c r="EA124" s="66"/>
      <c r="EB124" s="66"/>
      <c r="EC124" s="66"/>
      <c r="ED124" s="66"/>
      <c r="EE124" s="66"/>
      <c r="EF124" s="66"/>
      <c r="EG124" s="66"/>
      <c r="EH124" s="66"/>
      <c r="EI124" s="66"/>
      <c r="EJ124" s="66"/>
      <c r="EK124" s="66"/>
      <c r="EL124" s="66"/>
      <c r="EM124" s="66"/>
      <c r="EN124" s="66"/>
      <c r="EO124" s="66"/>
      <c r="EP124" s="66"/>
      <c r="EQ124" s="66"/>
      <c r="ER124" s="66"/>
      <c r="ES124" s="66"/>
      <c r="ET124" s="66"/>
      <c r="EU124" s="66"/>
      <c r="EV124" s="66"/>
      <c r="EW124" s="66"/>
      <c r="EX124" s="66"/>
      <c r="EY124" s="66"/>
      <c r="EZ124" s="66"/>
      <c r="FA124" s="66"/>
      <c r="FB124" s="66"/>
      <c r="FC124" s="66"/>
      <c r="FD124" s="66"/>
      <c r="FE124" s="66"/>
      <c r="FF124" s="66"/>
      <c r="FG124" s="66"/>
      <c r="FH124" s="66"/>
      <c r="FI124" s="66"/>
      <c r="FJ124" s="66"/>
      <c r="FK124" s="66"/>
      <c r="FL124" s="66"/>
      <c r="FM124" s="66"/>
      <c r="FN124" s="66"/>
      <c r="FO124" s="66"/>
      <c r="FP124" s="66"/>
      <c r="FQ124" s="66"/>
      <c r="FR124" s="66"/>
      <c r="FS124" s="66"/>
      <c r="FT124" s="66"/>
      <c r="FU124" s="66"/>
      <c r="FV124" s="66"/>
      <c r="FW124" s="66"/>
      <c r="FX124" s="66"/>
      <c r="FY124" s="66"/>
      <c r="FZ124" s="66"/>
      <c r="GA124" s="66"/>
      <c r="GB124" s="66"/>
      <c r="GC124" s="66"/>
      <c r="GD124" s="66"/>
      <c r="GE124" s="66"/>
      <c r="GF124" s="66"/>
      <c r="GG124" s="66"/>
      <c r="GH124" s="66"/>
      <c r="GI124" s="66"/>
      <c r="GJ124" s="66"/>
      <c r="GK124" s="66"/>
      <c r="GL124" s="66"/>
      <c r="GM124" s="66"/>
      <c r="GN124" s="66"/>
      <c r="GO124" s="66"/>
      <c r="GP124" s="66"/>
      <c r="GQ124" s="66"/>
      <c r="GR124" s="66"/>
      <c r="GS124" s="66"/>
      <c r="GT124" s="66"/>
      <c r="GU124" s="66"/>
      <c r="GV124" s="66"/>
      <c r="GW124" s="66"/>
      <c r="GX124" s="66"/>
      <c r="GY124" s="66"/>
      <c r="GZ124" s="66"/>
      <c r="HA124" s="66"/>
      <c r="HB124" s="66"/>
      <c r="HC124" s="66"/>
      <c r="HD124" s="66"/>
      <c r="HE124" s="66"/>
      <c r="HF124" s="66"/>
      <c r="HG124" s="66"/>
      <c r="HH124" s="66"/>
      <c r="HI124" s="66"/>
      <c r="HJ124" s="66"/>
      <c r="HK124" s="66"/>
    </row>
    <row r="125" spans="1:219" ht="15">
      <c r="A125" s="90"/>
      <c r="B125" s="134"/>
      <c r="C125" s="240"/>
      <c r="D125" s="278"/>
      <c r="E125" s="255"/>
      <c r="F125" s="254"/>
      <c r="G125" s="66"/>
      <c r="H125" s="66"/>
      <c r="I125" s="66"/>
      <c r="J125" s="66"/>
      <c r="K125" s="66"/>
      <c r="L125" s="66"/>
      <c r="M125" s="66"/>
      <c r="N125" s="66"/>
      <c r="O125" s="66"/>
      <c r="P125" s="66"/>
      <c r="Q125" s="66"/>
      <c r="R125" s="66"/>
      <c r="S125" s="66"/>
      <c r="T125" s="66"/>
      <c r="U125" s="66"/>
      <c r="V125" s="66"/>
      <c r="W125" s="66"/>
      <c r="X125" s="66"/>
      <c r="Y125" s="66"/>
      <c r="Z125" s="66"/>
      <c r="AA125" s="66"/>
      <c r="AB125" s="66"/>
      <c r="AC125" s="66"/>
      <c r="AD125" s="66"/>
      <c r="AE125" s="66"/>
      <c r="AF125" s="66"/>
      <c r="AG125" s="66"/>
      <c r="AH125" s="66"/>
      <c r="AI125" s="66"/>
      <c r="AJ125" s="66"/>
      <c r="AK125" s="66"/>
      <c r="AL125" s="66"/>
      <c r="AM125" s="66"/>
      <c r="AN125" s="66"/>
      <c r="AO125" s="66"/>
      <c r="AP125" s="66"/>
      <c r="AQ125" s="66"/>
      <c r="AR125" s="66"/>
      <c r="AS125" s="66"/>
      <c r="AT125" s="66"/>
      <c r="AU125" s="66"/>
      <c r="AV125" s="66"/>
      <c r="AW125" s="66"/>
      <c r="AX125" s="66"/>
      <c r="AY125" s="66"/>
      <c r="AZ125" s="66"/>
      <c r="BA125" s="66"/>
      <c r="BB125" s="66"/>
      <c r="BC125" s="66"/>
      <c r="BD125" s="66"/>
      <c r="BE125" s="66"/>
      <c r="BF125" s="66"/>
      <c r="BG125" s="66"/>
      <c r="BH125" s="66"/>
      <c r="BI125" s="66"/>
      <c r="BJ125" s="66"/>
      <c r="BK125" s="66"/>
      <c r="BL125" s="66"/>
      <c r="BM125" s="66"/>
      <c r="BN125" s="66"/>
      <c r="BO125" s="66"/>
      <c r="BP125" s="66"/>
      <c r="BQ125" s="66"/>
      <c r="BR125" s="66"/>
      <c r="BS125" s="66"/>
      <c r="BT125" s="66"/>
      <c r="BU125" s="66"/>
      <c r="BV125" s="66"/>
      <c r="BW125" s="66"/>
      <c r="BX125" s="66"/>
      <c r="BY125" s="66"/>
      <c r="BZ125" s="66"/>
      <c r="CA125" s="66"/>
      <c r="CB125" s="66"/>
      <c r="CC125" s="66"/>
      <c r="CD125" s="66"/>
      <c r="CE125" s="66"/>
      <c r="CF125" s="66"/>
      <c r="CG125" s="66"/>
      <c r="CH125" s="66"/>
      <c r="CI125" s="66"/>
      <c r="CJ125" s="66"/>
      <c r="CK125" s="66"/>
      <c r="CL125" s="66"/>
      <c r="CM125" s="66"/>
      <c r="CN125" s="66"/>
      <c r="CO125" s="66"/>
      <c r="CP125" s="66"/>
      <c r="CQ125" s="66"/>
      <c r="CR125" s="66"/>
      <c r="CS125" s="66"/>
      <c r="CT125" s="66"/>
      <c r="CU125" s="66"/>
      <c r="CV125" s="66"/>
      <c r="CW125" s="66"/>
      <c r="CX125" s="66"/>
      <c r="CY125" s="66"/>
      <c r="CZ125" s="66"/>
      <c r="DA125" s="66"/>
      <c r="DB125" s="66"/>
      <c r="DC125" s="66"/>
      <c r="DD125" s="66"/>
      <c r="DE125" s="66"/>
      <c r="DF125" s="66"/>
      <c r="DG125" s="66"/>
      <c r="DH125" s="66"/>
      <c r="DI125" s="66"/>
      <c r="DJ125" s="66"/>
      <c r="DK125" s="66"/>
      <c r="DL125" s="66"/>
      <c r="DM125" s="66"/>
      <c r="DN125" s="66"/>
      <c r="DO125" s="66"/>
      <c r="DP125" s="66"/>
      <c r="DQ125" s="66"/>
      <c r="DR125" s="66"/>
      <c r="DS125" s="66"/>
      <c r="DT125" s="66"/>
      <c r="DU125" s="66"/>
      <c r="DV125" s="66"/>
      <c r="DW125" s="66"/>
      <c r="DX125" s="66"/>
      <c r="DY125" s="66"/>
      <c r="DZ125" s="66"/>
      <c r="EA125" s="66"/>
      <c r="EB125" s="66"/>
      <c r="EC125" s="66"/>
      <c r="ED125" s="66"/>
      <c r="EE125" s="66"/>
      <c r="EF125" s="66"/>
      <c r="EG125" s="66"/>
      <c r="EH125" s="66"/>
      <c r="EI125" s="66"/>
      <c r="EJ125" s="66"/>
      <c r="EK125" s="66"/>
      <c r="EL125" s="66"/>
      <c r="EM125" s="66"/>
      <c r="EN125" s="66"/>
      <c r="EO125" s="66"/>
      <c r="EP125" s="66"/>
      <c r="EQ125" s="66"/>
      <c r="ER125" s="66"/>
      <c r="ES125" s="66"/>
      <c r="ET125" s="66"/>
      <c r="EU125" s="66"/>
      <c r="EV125" s="66"/>
      <c r="EW125" s="66"/>
      <c r="EX125" s="66"/>
      <c r="EY125" s="66"/>
      <c r="EZ125" s="66"/>
      <c r="FA125" s="66"/>
      <c r="FB125" s="66"/>
      <c r="FC125" s="66"/>
      <c r="FD125" s="66"/>
      <c r="FE125" s="66"/>
      <c r="FF125" s="66"/>
      <c r="FG125" s="66"/>
      <c r="FH125" s="66"/>
      <c r="FI125" s="66"/>
      <c r="FJ125" s="66"/>
      <c r="FK125" s="66"/>
      <c r="FL125" s="66"/>
      <c r="FM125" s="66"/>
      <c r="FN125" s="66"/>
      <c r="FO125" s="66"/>
      <c r="FP125" s="66"/>
      <c r="FQ125" s="66"/>
      <c r="FR125" s="66"/>
      <c r="FS125" s="66"/>
      <c r="FT125" s="66"/>
      <c r="FU125" s="66"/>
      <c r="FV125" s="66"/>
      <c r="FW125" s="66"/>
      <c r="FX125" s="66"/>
      <c r="FY125" s="66"/>
      <c r="FZ125" s="66"/>
      <c r="GA125" s="66"/>
      <c r="GB125" s="66"/>
      <c r="GC125" s="66"/>
      <c r="GD125" s="66"/>
      <c r="GE125" s="66"/>
      <c r="GF125" s="66"/>
      <c r="GG125" s="66"/>
      <c r="GH125" s="66"/>
      <c r="GI125" s="66"/>
      <c r="GJ125" s="66"/>
      <c r="GK125" s="66"/>
      <c r="GL125" s="66"/>
      <c r="GM125" s="66"/>
      <c r="GN125" s="66"/>
      <c r="GO125" s="66"/>
      <c r="GP125" s="66"/>
      <c r="GQ125" s="66"/>
      <c r="GR125" s="66"/>
      <c r="GS125" s="66"/>
      <c r="GT125" s="66"/>
      <c r="GU125" s="66"/>
      <c r="GV125" s="66"/>
      <c r="GW125" s="66"/>
      <c r="GX125" s="66"/>
      <c r="GY125" s="66"/>
      <c r="GZ125" s="66"/>
      <c r="HA125" s="66"/>
      <c r="HB125" s="66"/>
      <c r="HC125" s="66"/>
      <c r="HD125" s="66"/>
      <c r="HE125" s="66"/>
      <c r="HF125" s="66"/>
      <c r="HG125" s="66"/>
      <c r="HH125" s="66"/>
      <c r="HI125" s="66"/>
      <c r="HJ125" s="66"/>
      <c r="HK125" s="66"/>
    </row>
    <row r="126" spans="1:219">
      <c r="A126" s="90"/>
      <c r="B126" s="67"/>
      <c r="C126" s="265"/>
      <c r="D126" s="271"/>
      <c r="E126" s="242"/>
      <c r="F126" s="242"/>
      <c r="G126" s="66"/>
      <c r="H126" s="66"/>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c r="AH126" s="66"/>
      <c r="AI126" s="66"/>
      <c r="AJ126" s="66"/>
      <c r="AK126" s="66"/>
      <c r="AL126" s="66"/>
      <c r="AM126" s="66"/>
      <c r="AN126" s="66"/>
      <c r="AO126" s="66"/>
      <c r="AP126" s="66"/>
      <c r="AQ126" s="66"/>
      <c r="AR126" s="66"/>
      <c r="AS126" s="66"/>
      <c r="AT126" s="66"/>
      <c r="AU126" s="66"/>
      <c r="AV126" s="66"/>
      <c r="AW126" s="66"/>
      <c r="AX126" s="66"/>
      <c r="AY126" s="66"/>
      <c r="AZ126" s="66"/>
      <c r="BA126" s="66"/>
      <c r="BB126" s="66"/>
      <c r="BC126" s="66"/>
      <c r="BD126" s="66"/>
      <c r="BE126" s="66"/>
      <c r="BF126" s="66"/>
      <c r="BG126" s="66"/>
      <c r="BH126" s="66"/>
      <c r="BI126" s="66"/>
      <c r="BJ126" s="66"/>
      <c r="BK126" s="66"/>
      <c r="BL126" s="66"/>
      <c r="BM126" s="66"/>
      <c r="BN126" s="66"/>
      <c r="BO126" s="66"/>
      <c r="BP126" s="66"/>
      <c r="BQ126" s="66"/>
      <c r="BR126" s="66"/>
      <c r="BS126" s="66"/>
      <c r="BT126" s="66"/>
      <c r="BU126" s="66"/>
      <c r="BV126" s="66"/>
      <c r="BW126" s="66"/>
      <c r="BX126" s="66"/>
      <c r="BY126" s="66"/>
      <c r="BZ126" s="66"/>
      <c r="CA126" s="66"/>
      <c r="CB126" s="66"/>
      <c r="CC126" s="66"/>
      <c r="CD126" s="66"/>
      <c r="CE126" s="66"/>
      <c r="CF126" s="66"/>
      <c r="CG126" s="66"/>
      <c r="CH126" s="66"/>
      <c r="CI126" s="66"/>
      <c r="CJ126" s="66"/>
      <c r="CK126" s="66"/>
      <c r="CL126" s="66"/>
      <c r="CM126" s="66"/>
      <c r="CN126" s="66"/>
      <c r="CO126" s="66"/>
      <c r="CP126" s="66"/>
      <c r="CQ126" s="66"/>
      <c r="CR126" s="66"/>
      <c r="CS126" s="66"/>
      <c r="CT126" s="66"/>
      <c r="CU126" s="66"/>
      <c r="CV126" s="66"/>
      <c r="CW126" s="66"/>
      <c r="CX126" s="66"/>
      <c r="CY126" s="66"/>
      <c r="CZ126" s="66"/>
      <c r="DA126" s="66"/>
      <c r="DB126" s="66"/>
      <c r="DC126" s="66"/>
      <c r="DD126" s="66"/>
      <c r="DE126" s="66"/>
      <c r="DF126" s="66"/>
      <c r="DG126" s="66"/>
      <c r="DH126" s="66"/>
      <c r="DI126" s="66"/>
      <c r="DJ126" s="66"/>
      <c r="DK126" s="66"/>
      <c r="DL126" s="66"/>
      <c r="DM126" s="66"/>
      <c r="DN126" s="66"/>
      <c r="DO126" s="66"/>
      <c r="DP126" s="66"/>
      <c r="DQ126" s="66"/>
      <c r="DR126" s="66"/>
      <c r="DS126" s="66"/>
      <c r="DT126" s="66"/>
      <c r="DU126" s="66"/>
      <c r="DV126" s="66"/>
      <c r="DW126" s="66"/>
      <c r="DX126" s="66"/>
      <c r="DY126" s="66"/>
      <c r="DZ126" s="66"/>
      <c r="EA126" s="66"/>
      <c r="EB126" s="66"/>
      <c r="EC126" s="66"/>
      <c r="ED126" s="66"/>
      <c r="EE126" s="66"/>
      <c r="EF126" s="66"/>
      <c r="EG126" s="66"/>
      <c r="EH126" s="66"/>
      <c r="EI126" s="66"/>
      <c r="EJ126" s="66"/>
      <c r="EK126" s="66"/>
      <c r="EL126" s="66"/>
      <c r="EM126" s="66"/>
      <c r="EN126" s="66"/>
      <c r="EO126" s="66"/>
      <c r="EP126" s="66"/>
      <c r="EQ126" s="66"/>
      <c r="ER126" s="66"/>
      <c r="ES126" s="66"/>
      <c r="ET126" s="66"/>
      <c r="EU126" s="66"/>
      <c r="EV126" s="66"/>
      <c r="EW126" s="66"/>
      <c r="EX126" s="66"/>
      <c r="EY126" s="66"/>
      <c r="EZ126" s="66"/>
      <c r="FA126" s="66"/>
      <c r="FB126" s="66"/>
      <c r="FC126" s="66"/>
      <c r="FD126" s="66"/>
      <c r="FE126" s="66"/>
      <c r="FF126" s="66"/>
      <c r="FG126" s="66"/>
      <c r="FH126" s="66"/>
      <c r="FI126" s="66"/>
      <c r="FJ126" s="66"/>
      <c r="FK126" s="66"/>
      <c r="FL126" s="66"/>
      <c r="FM126" s="66"/>
      <c r="FN126" s="66"/>
      <c r="FO126" s="66"/>
      <c r="FP126" s="66"/>
      <c r="FQ126" s="66"/>
      <c r="FR126" s="66"/>
      <c r="FS126" s="66"/>
      <c r="FT126" s="66"/>
      <c r="FU126" s="66"/>
      <c r="FV126" s="66"/>
      <c r="FW126" s="66"/>
      <c r="FX126" s="66"/>
      <c r="FY126" s="66"/>
      <c r="FZ126" s="66"/>
      <c r="GA126" s="66"/>
      <c r="GB126" s="66"/>
      <c r="GC126" s="66"/>
      <c r="GD126" s="66"/>
      <c r="GE126" s="66"/>
      <c r="GF126" s="66"/>
      <c r="GG126" s="66"/>
      <c r="GH126" s="66"/>
      <c r="GI126" s="66"/>
      <c r="GJ126" s="66"/>
      <c r="GK126" s="66"/>
      <c r="GL126" s="66"/>
      <c r="GM126" s="66"/>
      <c r="GN126" s="66"/>
      <c r="GO126" s="66"/>
      <c r="GP126" s="66"/>
      <c r="GQ126" s="66"/>
      <c r="GR126" s="66"/>
      <c r="GS126" s="66"/>
      <c r="GT126" s="66"/>
      <c r="GU126" s="66"/>
      <c r="GV126" s="66"/>
      <c r="GW126" s="66"/>
      <c r="GX126" s="66"/>
      <c r="GY126" s="66"/>
      <c r="GZ126" s="66"/>
      <c r="HA126" s="66"/>
      <c r="HB126" s="66"/>
      <c r="HC126" s="66"/>
      <c r="HD126" s="66"/>
      <c r="HE126" s="66"/>
      <c r="HF126" s="66"/>
      <c r="HG126" s="66"/>
      <c r="HH126" s="66"/>
      <c r="HI126" s="66"/>
      <c r="HJ126" s="66"/>
      <c r="HK126" s="66"/>
    </row>
    <row r="127" spans="1:219" ht="15.75">
      <c r="A127" s="208" t="s">
        <v>48</v>
      </c>
      <c r="B127" s="208"/>
      <c r="C127" s="208"/>
      <c r="D127" s="208"/>
      <c r="E127" s="208"/>
      <c r="F127" s="208"/>
      <c r="G127" s="66"/>
      <c r="H127" s="66"/>
      <c r="I127" s="66"/>
      <c r="J127" s="66"/>
      <c r="K127" s="66"/>
      <c r="L127" s="66"/>
      <c r="M127" s="66"/>
      <c r="N127" s="66"/>
      <c r="O127" s="66"/>
      <c r="P127" s="66"/>
      <c r="Q127" s="66"/>
      <c r="R127" s="66"/>
      <c r="S127" s="66"/>
      <c r="T127" s="66"/>
      <c r="U127" s="66"/>
      <c r="V127" s="66"/>
      <c r="W127" s="66"/>
      <c r="X127" s="66"/>
      <c r="Y127" s="66"/>
      <c r="Z127" s="66"/>
      <c r="AA127" s="66"/>
      <c r="AB127" s="66"/>
      <c r="AC127" s="66"/>
      <c r="AD127" s="66"/>
      <c r="AE127" s="66"/>
      <c r="AF127" s="66"/>
      <c r="AG127" s="66"/>
      <c r="AH127" s="66"/>
      <c r="AI127" s="66"/>
      <c r="AJ127" s="66"/>
      <c r="AK127" s="66"/>
      <c r="AL127" s="66"/>
      <c r="AM127" s="66"/>
      <c r="AN127" s="66"/>
      <c r="AO127" s="66"/>
      <c r="AP127" s="66"/>
      <c r="AQ127" s="66"/>
      <c r="AR127" s="66"/>
      <c r="AS127" s="66"/>
      <c r="AT127" s="66"/>
      <c r="AU127" s="66"/>
      <c r="AV127" s="66"/>
      <c r="AW127" s="66"/>
      <c r="AX127" s="66"/>
      <c r="AY127" s="66"/>
      <c r="AZ127" s="66"/>
      <c r="BA127" s="66"/>
      <c r="BB127" s="66"/>
      <c r="BC127" s="66"/>
      <c r="BD127" s="66"/>
      <c r="BE127" s="66"/>
      <c r="BF127" s="66"/>
      <c r="BG127" s="66"/>
      <c r="BH127" s="66"/>
      <c r="BI127" s="66"/>
      <c r="BJ127" s="66"/>
      <c r="BK127" s="66"/>
      <c r="BL127" s="66"/>
      <c r="BM127" s="66"/>
      <c r="BN127" s="66"/>
      <c r="BO127" s="66"/>
      <c r="BP127" s="66"/>
      <c r="BQ127" s="66"/>
      <c r="BR127" s="66"/>
      <c r="BS127" s="66"/>
      <c r="BT127" s="66"/>
      <c r="BU127" s="66"/>
      <c r="BV127" s="66"/>
      <c r="BW127" s="66"/>
      <c r="BX127" s="66"/>
      <c r="BY127" s="66"/>
      <c r="BZ127" s="66"/>
      <c r="CA127" s="66"/>
      <c r="CB127" s="66"/>
      <c r="CC127" s="66"/>
      <c r="CD127" s="66"/>
      <c r="CE127" s="66"/>
      <c r="CF127" s="66"/>
      <c r="CG127" s="66"/>
      <c r="CH127" s="66"/>
      <c r="CI127" s="66"/>
      <c r="CJ127" s="66"/>
      <c r="CK127" s="66"/>
      <c r="CL127" s="66"/>
      <c r="CM127" s="66"/>
      <c r="CN127" s="66"/>
      <c r="CO127" s="66"/>
      <c r="CP127" s="66"/>
      <c r="CQ127" s="66"/>
      <c r="CR127" s="66"/>
      <c r="CS127" s="66"/>
      <c r="CT127" s="66"/>
      <c r="CU127" s="66"/>
      <c r="CV127" s="66"/>
      <c r="CW127" s="66"/>
      <c r="CX127" s="66"/>
      <c r="CY127" s="66"/>
      <c r="CZ127" s="66"/>
      <c r="DA127" s="66"/>
      <c r="DB127" s="66"/>
      <c r="DC127" s="66"/>
      <c r="DD127" s="66"/>
      <c r="DE127" s="66"/>
      <c r="DF127" s="66"/>
      <c r="DG127" s="66"/>
      <c r="DH127" s="66"/>
      <c r="DI127" s="66"/>
      <c r="DJ127" s="66"/>
      <c r="DK127" s="66"/>
      <c r="DL127" s="66"/>
      <c r="DM127" s="66"/>
      <c r="DN127" s="66"/>
      <c r="DO127" s="66"/>
      <c r="DP127" s="66"/>
      <c r="DQ127" s="66"/>
      <c r="DR127" s="66"/>
      <c r="DS127" s="66"/>
      <c r="DT127" s="66"/>
      <c r="DU127" s="66"/>
      <c r="DV127" s="66"/>
      <c r="DW127" s="66"/>
      <c r="DX127" s="66"/>
      <c r="DY127" s="66"/>
      <c r="DZ127" s="66"/>
      <c r="EA127" s="66"/>
      <c r="EB127" s="66"/>
      <c r="EC127" s="66"/>
      <c r="ED127" s="66"/>
      <c r="EE127" s="66"/>
      <c r="EF127" s="66"/>
      <c r="EG127" s="66"/>
      <c r="EH127" s="66"/>
      <c r="EI127" s="66"/>
      <c r="EJ127" s="66"/>
      <c r="EK127" s="66"/>
      <c r="EL127" s="66"/>
      <c r="EM127" s="66"/>
      <c r="EN127" s="66"/>
      <c r="EO127" s="66"/>
      <c r="EP127" s="66"/>
      <c r="EQ127" s="66"/>
      <c r="ER127" s="66"/>
      <c r="ES127" s="66"/>
      <c r="ET127" s="66"/>
      <c r="EU127" s="66"/>
      <c r="EV127" s="66"/>
      <c r="EW127" s="66"/>
      <c r="EX127" s="66"/>
      <c r="EY127" s="66"/>
      <c r="EZ127" s="66"/>
      <c r="FA127" s="66"/>
      <c r="FB127" s="66"/>
      <c r="FC127" s="66"/>
      <c r="FD127" s="66"/>
      <c r="FE127" s="66"/>
      <c r="FF127" s="66"/>
      <c r="FG127" s="66"/>
      <c r="FH127" s="66"/>
      <c r="FI127" s="66"/>
      <c r="FJ127" s="66"/>
      <c r="FK127" s="66"/>
      <c r="FL127" s="66"/>
      <c r="FM127" s="66"/>
      <c r="FN127" s="66"/>
      <c r="FO127" s="66"/>
      <c r="FP127" s="66"/>
      <c r="FQ127" s="66"/>
      <c r="FR127" s="66"/>
      <c r="FS127" s="66"/>
      <c r="FT127" s="66"/>
      <c r="FU127" s="66"/>
      <c r="FV127" s="66"/>
      <c r="FW127" s="66"/>
      <c r="FX127" s="66"/>
      <c r="FY127" s="66"/>
      <c r="FZ127" s="66"/>
      <c r="GA127" s="66"/>
      <c r="GB127" s="66"/>
      <c r="GC127" s="66"/>
      <c r="GD127" s="66"/>
      <c r="GE127" s="66"/>
      <c r="GF127" s="66"/>
      <c r="GG127" s="66"/>
      <c r="GH127" s="66"/>
      <c r="GI127" s="66"/>
      <c r="GJ127" s="66"/>
      <c r="GK127" s="66"/>
      <c r="GL127" s="66"/>
      <c r="GM127" s="66"/>
      <c r="GN127" s="66"/>
      <c r="GO127" s="66"/>
      <c r="GP127" s="66"/>
      <c r="GQ127" s="66"/>
      <c r="GR127" s="66"/>
      <c r="GS127" s="66"/>
      <c r="GT127" s="66"/>
      <c r="GU127" s="66"/>
      <c r="GV127" s="66"/>
      <c r="GW127" s="66"/>
      <c r="GX127" s="66"/>
      <c r="GY127" s="66"/>
      <c r="GZ127" s="66"/>
      <c r="HA127" s="66"/>
      <c r="HB127" s="66"/>
      <c r="HC127" s="66"/>
      <c r="HD127" s="66"/>
      <c r="HE127" s="66"/>
      <c r="HF127" s="66"/>
      <c r="HG127" s="66"/>
      <c r="HH127" s="66"/>
      <c r="HI127" s="66"/>
      <c r="HJ127" s="66"/>
      <c r="HK127" s="66"/>
    </row>
    <row r="128" spans="1:219" ht="15.75">
      <c r="A128" s="150"/>
      <c r="B128" s="135"/>
      <c r="C128" s="150"/>
      <c r="D128" s="128"/>
      <c r="E128" s="128"/>
      <c r="F128" s="128"/>
      <c r="G128" s="66"/>
      <c r="H128" s="66"/>
      <c r="I128" s="66"/>
      <c r="J128" s="66"/>
      <c r="K128" s="66"/>
      <c r="L128" s="66"/>
      <c r="M128" s="66"/>
      <c r="N128" s="66"/>
      <c r="O128" s="66"/>
      <c r="P128" s="66"/>
      <c r="Q128" s="66"/>
      <c r="R128" s="66"/>
      <c r="S128" s="66"/>
      <c r="T128" s="66"/>
      <c r="U128" s="66"/>
      <c r="V128" s="66"/>
      <c r="W128" s="66"/>
      <c r="X128" s="66"/>
      <c r="Y128" s="66"/>
      <c r="Z128" s="66"/>
      <c r="AA128" s="66"/>
      <c r="AB128" s="66"/>
      <c r="AC128" s="66"/>
      <c r="AD128" s="66"/>
      <c r="AE128" s="66"/>
      <c r="AF128" s="66"/>
      <c r="AG128" s="66"/>
      <c r="AH128" s="66"/>
      <c r="AI128" s="66"/>
      <c r="AJ128" s="66"/>
      <c r="AK128" s="66"/>
      <c r="AL128" s="66"/>
      <c r="AM128" s="66"/>
      <c r="AN128" s="66"/>
      <c r="AO128" s="66"/>
      <c r="AP128" s="66"/>
      <c r="AQ128" s="66"/>
      <c r="AR128" s="66"/>
      <c r="AS128" s="66"/>
      <c r="AT128" s="66"/>
      <c r="AU128" s="66"/>
      <c r="AV128" s="66"/>
      <c r="AW128" s="66"/>
      <c r="AX128" s="66"/>
      <c r="AY128" s="66"/>
      <c r="AZ128" s="66"/>
      <c r="BA128" s="66"/>
      <c r="BB128" s="66"/>
      <c r="BC128" s="66"/>
      <c r="BD128" s="66"/>
      <c r="BE128" s="66"/>
      <c r="BF128" s="66"/>
      <c r="BG128" s="66"/>
      <c r="BH128" s="66"/>
      <c r="BI128" s="66"/>
      <c r="BJ128" s="66"/>
      <c r="BK128" s="66"/>
      <c r="BL128" s="66"/>
      <c r="BM128" s="66"/>
      <c r="BN128" s="66"/>
      <c r="BO128" s="66"/>
      <c r="BP128" s="66"/>
      <c r="BQ128" s="66"/>
      <c r="BR128" s="66"/>
      <c r="BS128" s="66"/>
      <c r="BT128" s="66"/>
      <c r="BU128" s="66"/>
      <c r="BV128" s="66"/>
      <c r="BW128" s="66"/>
      <c r="BX128" s="66"/>
      <c r="BY128" s="66"/>
      <c r="BZ128" s="66"/>
      <c r="CA128" s="66"/>
      <c r="CB128" s="66"/>
      <c r="CC128" s="66"/>
      <c r="CD128" s="66"/>
      <c r="CE128" s="66"/>
      <c r="CF128" s="66"/>
      <c r="CG128" s="66"/>
      <c r="CH128" s="66"/>
      <c r="CI128" s="66"/>
      <c r="CJ128" s="66"/>
      <c r="CK128" s="66"/>
      <c r="CL128" s="66"/>
      <c r="CM128" s="66"/>
      <c r="CN128" s="66"/>
      <c r="CO128" s="66"/>
      <c r="CP128" s="66"/>
      <c r="CQ128" s="66"/>
      <c r="CR128" s="66"/>
      <c r="CS128" s="66"/>
      <c r="CT128" s="66"/>
      <c r="CU128" s="66"/>
      <c r="CV128" s="66"/>
      <c r="CW128" s="66"/>
      <c r="CX128" s="66"/>
      <c r="CY128" s="66"/>
      <c r="CZ128" s="66"/>
      <c r="DA128" s="66"/>
      <c r="DB128" s="66"/>
      <c r="DC128" s="66"/>
      <c r="DD128" s="66"/>
      <c r="DE128" s="66"/>
      <c r="DF128" s="66"/>
      <c r="DG128" s="66"/>
      <c r="DH128" s="66"/>
      <c r="DI128" s="66"/>
      <c r="DJ128" s="66"/>
      <c r="DK128" s="66"/>
      <c r="DL128" s="66"/>
      <c r="DM128" s="66"/>
      <c r="DN128" s="66"/>
      <c r="DO128" s="66"/>
      <c r="DP128" s="66"/>
      <c r="DQ128" s="66"/>
      <c r="DR128" s="66"/>
      <c r="DS128" s="66"/>
      <c r="DT128" s="66"/>
      <c r="DU128" s="66"/>
      <c r="DV128" s="66"/>
      <c r="DW128" s="66"/>
      <c r="DX128" s="66"/>
      <c r="DY128" s="66"/>
      <c r="DZ128" s="66"/>
      <c r="EA128" s="66"/>
      <c r="EB128" s="66"/>
      <c r="EC128" s="66"/>
      <c r="ED128" s="66"/>
      <c r="EE128" s="66"/>
      <c r="EF128" s="66"/>
      <c r="EG128" s="66"/>
      <c r="EH128" s="66"/>
      <c r="EI128" s="66"/>
      <c r="EJ128" s="66"/>
      <c r="EK128" s="66"/>
      <c r="EL128" s="66"/>
      <c r="EM128" s="66"/>
      <c r="EN128" s="66"/>
      <c r="EO128" s="66"/>
      <c r="EP128" s="66"/>
      <c r="EQ128" s="66"/>
      <c r="ER128" s="66"/>
      <c r="ES128" s="66"/>
      <c r="ET128" s="66"/>
      <c r="EU128" s="66"/>
      <c r="EV128" s="66"/>
      <c r="EW128" s="66"/>
      <c r="EX128" s="66"/>
      <c r="EY128" s="66"/>
      <c r="EZ128" s="66"/>
      <c r="FA128" s="66"/>
      <c r="FB128" s="66"/>
      <c r="FC128" s="66"/>
      <c r="FD128" s="66"/>
      <c r="FE128" s="66"/>
      <c r="FF128" s="66"/>
      <c r="FG128" s="66"/>
      <c r="FH128" s="66"/>
      <c r="FI128" s="66"/>
      <c r="FJ128" s="66"/>
      <c r="FK128" s="66"/>
      <c r="FL128" s="66"/>
      <c r="FM128" s="66"/>
      <c r="FN128" s="66"/>
      <c r="FO128" s="66"/>
      <c r="FP128" s="66"/>
      <c r="FQ128" s="66"/>
      <c r="FR128" s="66"/>
      <c r="FS128" s="66"/>
      <c r="FT128" s="66"/>
      <c r="FU128" s="66"/>
      <c r="FV128" s="66"/>
      <c r="FW128" s="66"/>
      <c r="FX128" s="66"/>
      <c r="FY128" s="66"/>
      <c r="FZ128" s="66"/>
      <c r="GA128" s="66"/>
      <c r="GB128" s="66"/>
      <c r="GC128" s="66"/>
      <c r="GD128" s="66"/>
      <c r="GE128" s="66"/>
      <c r="GF128" s="66"/>
      <c r="GG128" s="66"/>
      <c r="GH128" s="66"/>
      <c r="GI128" s="66"/>
      <c r="GJ128" s="66"/>
      <c r="GK128" s="66"/>
      <c r="GL128" s="66"/>
      <c r="GM128" s="66"/>
      <c r="GN128" s="66"/>
      <c r="GO128" s="66"/>
      <c r="GP128" s="66"/>
      <c r="GQ128" s="66"/>
      <c r="GR128" s="66"/>
      <c r="GS128" s="66"/>
      <c r="GT128" s="66"/>
      <c r="GU128" s="66"/>
      <c r="GV128" s="66"/>
      <c r="GW128" s="66"/>
      <c r="GX128" s="66"/>
      <c r="GY128" s="66"/>
      <c r="GZ128" s="66"/>
      <c r="HA128" s="66"/>
      <c r="HB128" s="66"/>
      <c r="HC128" s="66"/>
      <c r="HD128" s="66"/>
      <c r="HE128" s="66"/>
      <c r="HF128" s="66"/>
      <c r="HG128" s="66"/>
      <c r="HH128" s="66"/>
      <c r="HI128" s="66"/>
      <c r="HJ128" s="66"/>
      <c r="HK128" s="66"/>
    </row>
    <row r="129" spans="1:219" ht="15">
      <c r="A129" s="226"/>
      <c r="B129" s="210" t="str">
        <f>B12</f>
        <v>SUSTITUCIÓN Y MEJORAMIENTO DE LA RES DE DISTRIBUCIÓN DE AGUA POTABLE DE LA LOCALDAD DE HOLBOX (SECTOR 2)</v>
      </c>
      <c r="C129" s="210"/>
      <c r="D129" s="210"/>
      <c r="E129" s="210"/>
      <c r="F129" s="210"/>
      <c r="G129" s="66"/>
      <c r="H129" s="66"/>
      <c r="I129" s="66"/>
      <c r="J129" s="66"/>
      <c r="K129" s="66"/>
      <c r="L129" s="66"/>
      <c r="M129" s="66"/>
      <c r="N129" s="66"/>
      <c r="O129" s="66"/>
      <c r="P129" s="66"/>
      <c r="Q129" s="66"/>
      <c r="R129" s="66"/>
      <c r="S129" s="66"/>
      <c r="T129" s="66"/>
      <c r="U129" s="66"/>
      <c r="V129" s="66"/>
      <c r="W129" s="66"/>
      <c r="X129" s="66"/>
      <c r="Y129" s="66"/>
      <c r="Z129" s="66"/>
      <c r="AA129" s="66"/>
      <c r="AB129" s="66"/>
      <c r="AC129" s="66"/>
      <c r="AD129" s="66"/>
      <c r="AE129" s="66"/>
      <c r="AF129" s="66"/>
      <c r="AG129" s="66"/>
      <c r="AH129" s="66"/>
      <c r="AI129" s="66"/>
      <c r="AJ129" s="66"/>
      <c r="AK129" s="66"/>
      <c r="AL129" s="66"/>
      <c r="AM129" s="66"/>
      <c r="AN129" s="66"/>
      <c r="AO129" s="66"/>
      <c r="AP129" s="66"/>
      <c r="AQ129" s="66"/>
      <c r="AR129" s="66"/>
      <c r="AS129" s="66"/>
      <c r="AT129" s="66"/>
      <c r="AU129" s="66"/>
      <c r="AV129" s="66"/>
      <c r="AW129" s="66"/>
      <c r="AX129" s="66"/>
      <c r="AY129" s="66"/>
      <c r="AZ129" s="66"/>
      <c r="BA129" s="66"/>
      <c r="BB129" s="66"/>
      <c r="BC129" s="66"/>
      <c r="BD129" s="66"/>
      <c r="BE129" s="66"/>
      <c r="BF129" s="66"/>
      <c r="BG129" s="66"/>
      <c r="BH129" s="66"/>
      <c r="BI129" s="66"/>
      <c r="BJ129" s="66"/>
      <c r="BK129" s="66"/>
      <c r="BL129" s="66"/>
      <c r="BM129" s="66"/>
      <c r="BN129" s="66"/>
      <c r="BO129" s="66"/>
      <c r="BP129" s="66"/>
      <c r="BQ129" s="66"/>
      <c r="BR129" s="66"/>
      <c r="BS129" s="66"/>
      <c r="BT129" s="66"/>
      <c r="BU129" s="66"/>
      <c r="BV129" s="66"/>
      <c r="BW129" s="66"/>
      <c r="BX129" s="66"/>
      <c r="BY129" s="66"/>
      <c r="BZ129" s="66"/>
      <c r="CA129" s="66"/>
      <c r="CB129" s="66"/>
      <c r="CC129" s="66"/>
      <c r="CD129" s="66"/>
      <c r="CE129" s="66"/>
      <c r="CF129" s="66"/>
      <c r="CG129" s="66"/>
      <c r="CH129" s="66"/>
      <c r="CI129" s="66"/>
      <c r="CJ129" s="66"/>
      <c r="CK129" s="66"/>
      <c r="CL129" s="66"/>
      <c r="CM129" s="66"/>
      <c r="CN129" s="66"/>
      <c r="CO129" s="66"/>
      <c r="CP129" s="66"/>
      <c r="CQ129" s="66"/>
      <c r="CR129" s="66"/>
      <c r="CS129" s="66"/>
      <c r="CT129" s="66"/>
      <c r="CU129" s="66"/>
      <c r="CV129" s="66"/>
      <c r="CW129" s="66"/>
      <c r="CX129" s="66"/>
      <c r="CY129" s="66"/>
      <c r="CZ129" s="66"/>
      <c r="DA129" s="66"/>
      <c r="DB129" s="66"/>
      <c r="DC129" s="66"/>
      <c r="DD129" s="66"/>
      <c r="DE129" s="66"/>
      <c r="DF129" s="66"/>
      <c r="DG129" s="66"/>
      <c r="DH129" s="66"/>
      <c r="DI129" s="66"/>
      <c r="DJ129" s="66"/>
      <c r="DK129" s="66"/>
      <c r="DL129" s="66"/>
      <c r="DM129" s="66"/>
      <c r="DN129" s="66"/>
      <c r="DO129" s="66"/>
      <c r="DP129" s="66"/>
      <c r="DQ129" s="66"/>
      <c r="DR129" s="66"/>
      <c r="DS129" s="66"/>
      <c r="DT129" s="66"/>
      <c r="DU129" s="66"/>
      <c r="DV129" s="66"/>
      <c r="DW129" s="66"/>
      <c r="DX129" s="66"/>
      <c r="DY129" s="66"/>
      <c r="DZ129" s="66"/>
      <c r="EA129" s="66"/>
      <c r="EB129" s="66"/>
      <c r="EC129" s="66"/>
      <c r="ED129" s="66"/>
      <c r="EE129" s="66"/>
      <c r="EF129" s="66"/>
      <c r="EG129" s="66"/>
      <c r="EH129" s="66"/>
      <c r="EI129" s="66"/>
      <c r="EJ129" s="66"/>
      <c r="EK129" s="66"/>
      <c r="EL129" s="66"/>
      <c r="EM129" s="66"/>
      <c r="EN129" s="66"/>
      <c r="EO129" s="66"/>
      <c r="EP129" s="66"/>
      <c r="EQ129" s="66"/>
      <c r="ER129" s="66"/>
      <c r="ES129" s="66"/>
      <c r="ET129" s="66"/>
      <c r="EU129" s="66"/>
      <c r="EV129" s="66"/>
      <c r="EW129" s="66"/>
      <c r="EX129" s="66"/>
      <c r="EY129" s="66"/>
      <c r="EZ129" s="66"/>
      <c r="FA129" s="66"/>
      <c r="FB129" s="66"/>
      <c r="FC129" s="66"/>
      <c r="FD129" s="66"/>
      <c r="FE129" s="66"/>
      <c r="FF129" s="66"/>
      <c r="FG129" s="66"/>
      <c r="FH129" s="66"/>
      <c r="FI129" s="66"/>
      <c r="FJ129" s="66"/>
      <c r="FK129" s="66"/>
      <c r="FL129" s="66"/>
      <c r="FM129" s="66"/>
      <c r="FN129" s="66"/>
      <c r="FO129" s="66"/>
      <c r="FP129" s="66"/>
      <c r="FQ129" s="66"/>
      <c r="FR129" s="66"/>
      <c r="FS129" s="66"/>
      <c r="FT129" s="66"/>
      <c r="FU129" s="66"/>
      <c r="FV129" s="66"/>
      <c r="FW129" s="66"/>
      <c r="FX129" s="66"/>
      <c r="FY129" s="66"/>
      <c r="FZ129" s="66"/>
      <c r="GA129" s="66"/>
      <c r="GB129" s="66"/>
      <c r="GC129" s="66"/>
      <c r="GD129" s="66"/>
      <c r="GE129" s="66"/>
      <c r="GF129" s="66"/>
      <c r="GG129" s="66"/>
      <c r="GH129" s="66"/>
      <c r="GI129" s="66"/>
      <c r="GJ129" s="66"/>
      <c r="GK129" s="66"/>
      <c r="GL129" s="66"/>
      <c r="GM129" s="66"/>
      <c r="GN129" s="66"/>
      <c r="GO129" s="66"/>
      <c r="GP129" s="66"/>
      <c r="GQ129" s="66"/>
      <c r="GR129" s="66"/>
      <c r="GS129" s="66"/>
      <c r="GT129" s="66"/>
      <c r="GU129" s="66"/>
      <c r="GV129" s="66"/>
      <c r="GW129" s="66"/>
      <c r="GX129" s="66"/>
      <c r="GY129" s="66"/>
      <c r="GZ129" s="66"/>
      <c r="HA129" s="66"/>
      <c r="HB129" s="66"/>
      <c r="HC129" s="66"/>
      <c r="HD129" s="66"/>
      <c r="HE129" s="66"/>
      <c r="HF129" s="66"/>
      <c r="HG129" s="66"/>
      <c r="HH129" s="66"/>
      <c r="HI129" s="66"/>
      <c r="HJ129" s="66"/>
      <c r="HK129" s="66"/>
    </row>
    <row r="130" spans="1:219" ht="15">
      <c r="A130" s="226"/>
      <c r="B130" s="114"/>
      <c r="C130" s="226"/>
      <c r="D130" s="271"/>
      <c r="E130" s="266"/>
      <c r="F130" s="266"/>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6"/>
      <c r="AM130" s="66"/>
      <c r="AN130" s="66"/>
      <c r="AO130" s="66"/>
      <c r="AP130" s="66"/>
      <c r="AQ130" s="66"/>
      <c r="AR130" s="66"/>
      <c r="AS130" s="66"/>
      <c r="AT130" s="66"/>
      <c r="AU130" s="66"/>
      <c r="AV130" s="66"/>
      <c r="AW130" s="66"/>
      <c r="AX130" s="66"/>
      <c r="AY130" s="66"/>
      <c r="AZ130" s="66"/>
      <c r="BA130" s="66"/>
      <c r="BB130" s="66"/>
      <c r="BC130" s="66"/>
      <c r="BD130" s="66"/>
      <c r="BE130" s="66"/>
      <c r="BF130" s="66"/>
      <c r="BG130" s="66"/>
      <c r="BH130" s="66"/>
      <c r="BI130" s="66"/>
      <c r="BJ130" s="66"/>
      <c r="BK130" s="66"/>
      <c r="BL130" s="66"/>
      <c r="BM130" s="66"/>
      <c r="BN130" s="66"/>
      <c r="BO130" s="66"/>
      <c r="BP130" s="66"/>
      <c r="BQ130" s="66"/>
      <c r="BR130" s="66"/>
      <c r="BS130" s="66"/>
      <c r="BT130" s="66"/>
      <c r="BU130" s="66"/>
      <c r="BV130" s="66"/>
      <c r="BW130" s="66"/>
      <c r="BX130" s="66"/>
      <c r="BY130" s="66"/>
      <c r="BZ130" s="66"/>
      <c r="CA130" s="66"/>
      <c r="CB130" s="66"/>
      <c r="CC130" s="66"/>
      <c r="CD130" s="66"/>
      <c r="CE130" s="66"/>
      <c r="CF130" s="66"/>
      <c r="CG130" s="66"/>
      <c r="CH130" s="66"/>
      <c r="CI130" s="66"/>
      <c r="CJ130" s="66"/>
      <c r="CK130" s="66"/>
      <c r="CL130" s="66"/>
      <c r="CM130" s="66"/>
      <c r="CN130" s="66"/>
      <c r="CO130" s="66"/>
      <c r="CP130" s="66"/>
      <c r="CQ130" s="66"/>
      <c r="CR130" s="66"/>
      <c r="CS130" s="66"/>
      <c r="CT130" s="66"/>
      <c r="CU130" s="66"/>
      <c r="CV130" s="66"/>
      <c r="CW130" s="66"/>
      <c r="CX130" s="66"/>
      <c r="CY130" s="66"/>
      <c r="CZ130" s="66"/>
      <c r="DA130" s="66"/>
      <c r="DB130" s="66"/>
      <c r="DC130" s="66"/>
      <c r="DD130" s="66"/>
      <c r="DE130" s="66"/>
      <c r="DF130" s="66"/>
      <c r="DG130" s="66"/>
      <c r="DH130" s="66"/>
      <c r="DI130" s="66"/>
      <c r="DJ130" s="66"/>
      <c r="DK130" s="66"/>
      <c r="DL130" s="66"/>
      <c r="DM130" s="66"/>
      <c r="DN130" s="66"/>
      <c r="DO130" s="66"/>
      <c r="DP130" s="66"/>
      <c r="DQ130" s="66"/>
      <c r="DR130" s="66"/>
      <c r="DS130" s="66"/>
      <c r="DT130" s="66"/>
      <c r="DU130" s="66"/>
      <c r="DV130" s="66"/>
      <c r="DW130" s="66"/>
      <c r="DX130" s="66"/>
      <c r="DY130" s="66"/>
      <c r="DZ130" s="66"/>
      <c r="EA130" s="66"/>
      <c r="EB130" s="66"/>
      <c r="EC130" s="66"/>
      <c r="ED130" s="66"/>
      <c r="EE130" s="66"/>
      <c r="EF130" s="66"/>
      <c r="EG130" s="66"/>
      <c r="EH130" s="66"/>
      <c r="EI130" s="66"/>
      <c r="EJ130" s="66"/>
      <c r="EK130" s="66"/>
      <c r="EL130" s="66"/>
      <c r="EM130" s="66"/>
      <c r="EN130" s="66"/>
      <c r="EO130" s="66"/>
      <c r="EP130" s="66"/>
      <c r="EQ130" s="66"/>
      <c r="ER130" s="66"/>
      <c r="ES130" s="66"/>
      <c r="ET130" s="66"/>
      <c r="EU130" s="66"/>
      <c r="EV130" s="66"/>
      <c r="EW130" s="66"/>
      <c r="EX130" s="66"/>
      <c r="EY130" s="66"/>
      <c r="EZ130" s="66"/>
      <c r="FA130" s="66"/>
      <c r="FB130" s="66"/>
      <c r="FC130" s="66"/>
      <c r="FD130" s="66"/>
      <c r="FE130" s="66"/>
      <c r="FF130" s="66"/>
      <c r="FG130" s="66"/>
      <c r="FH130" s="66"/>
      <c r="FI130" s="66"/>
      <c r="FJ130" s="66"/>
      <c r="FK130" s="66"/>
      <c r="FL130" s="66"/>
      <c r="FM130" s="66"/>
      <c r="FN130" s="66"/>
      <c r="FO130" s="66"/>
      <c r="FP130" s="66"/>
      <c r="FQ130" s="66"/>
      <c r="FR130" s="66"/>
      <c r="FS130" s="66"/>
      <c r="FT130" s="66"/>
      <c r="FU130" s="66"/>
      <c r="FV130" s="66"/>
      <c r="FW130" s="66"/>
      <c r="FX130" s="66"/>
      <c r="FY130" s="66"/>
      <c r="FZ130" s="66"/>
      <c r="GA130" s="66"/>
      <c r="GB130" s="66"/>
      <c r="GC130" s="66"/>
      <c r="GD130" s="66"/>
      <c r="GE130" s="66"/>
      <c r="GF130" s="66"/>
      <c r="GG130" s="66"/>
      <c r="GH130" s="66"/>
      <c r="GI130" s="66"/>
      <c r="GJ130" s="66"/>
      <c r="GK130" s="66"/>
      <c r="GL130" s="66"/>
      <c r="GM130" s="66"/>
      <c r="GN130" s="66"/>
      <c r="GO130" s="66"/>
      <c r="GP130" s="66"/>
      <c r="GQ130" s="66"/>
      <c r="GR130" s="66"/>
      <c r="GS130" s="66"/>
      <c r="GT130" s="66"/>
      <c r="GU130" s="66"/>
      <c r="GV130" s="66"/>
      <c r="GW130" s="66"/>
      <c r="GX130" s="66"/>
      <c r="GY130" s="66"/>
      <c r="GZ130" s="66"/>
      <c r="HA130" s="66"/>
      <c r="HB130" s="66"/>
      <c r="HC130" s="66"/>
      <c r="HD130" s="66"/>
      <c r="HE130" s="66"/>
      <c r="HF130" s="66"/>
      <c r="HG130" s="66"/>
      <c r="HH130" s="66"/>
      <c r="HI130" s="66"/>
      <c r="HJ130" s="66"/>
      <c r="HK130" s="66"/>
    </row>
    <row r="131" spans="1:219" ht="15">
      <c r="A131" s="226" t="s">
        <v>34</v>
      </c>
      <c r="B131" s="209" t="str">
        <f>B15</f>
        <v>PRELIMINARES</v>
      </c>
      <c r="C131" s="209"/>
      <c r="D131" s="209"/>
      <c r="E131" s="209"/>
      <c r="F131" s="241">
        <f>F18</f>
        <v>0</v>
      </c>
      <c r="G131" s="66"/>
      <c r="H131" s="66"/>
      <c r="I131" s="66"/>
      <c r="J131" s="66"/>
      <c r="K131" s="66"/>
      <c r="L131" s="66"/>
      <c r="M131" s="66"/>
      <c r="N131" s="66"/>
      <c r="O131" s="66"/>
      <c r="P131" s="66"/>
      <c r="Q131" s="66"/>
      <c r="R131" s="66"/>
      <c r="S131" s="66"/>
      <c r="T131" s="66"/>
      <c r="U131" s="66"/>
      <c r="V131" s="66"/>
      <c r="W131" s="66"/>
      <c r="X131" s="66"/>
      <c r="Y131" s="66"/>
      <c r="Z131" s="66"/>
      <c r="AA131" s="66"/>
      <c r="AB131" s="66"/>
      <c r="AC131" s="66"/>
      <c r="AD131" s="66"/>
      <c r="AE131" s="66"/>
      <c r="AF131" s="66"/>
      <c r="AG131" s="66"/>
      <c r="AH131" s="66"/>
      <c r="AI131" s="66"/>
      <c r="AJ131" s="66"/>
      <c r="AK131" s="66"/>
      <c r="AL131" s="66"/>
      <c r="AM131" s="66"/>
      <c r="AN131" s="66"/>
      <c r="AO131" s="66"/>
      <c r="AP131" s="66"/>
      <c r="AQ131" s="66"/>
      <c r="AR131" s="66"/>
      <c r="AS131" s="66"/>
      <c r="AT131" s="66"/>
      <c r="AU131" s="66"/>
      <c r="AV131" s="66"/>
      <c r="AW131" s="66"/>
      <c r="AX131" s="66"/>
      <c r="AY131" s="66"/>
      <c r="AZ131" s="66"/>
      <c r="BA131" s="66"/>
      <c r="BB131" s="66"/>
      <c r="BC131" s="66"/>
      <c r="BD131" s="66"/>
      <c r="BE131" s="66"/>
      <c r="BF131" s="66"/>
      <c r="BG131" s="66"/>
      <c r="BH131" s="66"/>
      <c r="BI131" s="66"/>
      <c r="BJ131" s="66"/>
      <c r="BK131" s="66"/>
      <c r="BL131" s="66"/>
      <c r="BM131" s="66"/>
      <c r="BN131" s="66"/>
      <c r="BO131" s="66"/>
      <c r="BP131" s="66"/>
      <c r="BQ131" s="66"/>
      <c r="BR131" s="66"/>
      <c r="BS131" s="66"/>
      <c r="BT131" s="66"/>
      <c r="BU131" s="66"/>
      <c r="BV131" s="66"/>
      <c r="BW131" s="66"/>
      <c r="BX131" s="66"/>
      <c r="BY131" s="66"/>
      <c r="BZ131" s="66"/>
      <c r="CA131" s="66"/>
      <c r="CB131" s="66"/>
      <c r="CC131" s="66"/>
      <c r="CD131" s="66"/>
      <c r="CE131" s="66"/>
      <c r="CF131" s="66"/>
      <c r="CG131" s="66"/>
      <c r="CH131" s="66"/>
      <c r="CI131" s="66"/>
      <c r="CJ131" s="66"/>
      <c r="CK131" s="66"/>
      <c r="CL131" s="66"/>
      <c r="CM131" s="66"/>
      <c r="CN131" s="66"/>
      <c r="CO131" s="66"/>
      <c r="CP131" s="66"/>
      <c r="CQ131" s="66"/>
      <c r="CR131" s="66"/>
      <c r="CS131" s="66"/>
      <c r="CT131" s="66"/>
      <c r="CU131" s="66"/>
      <c r="CV131" s="66"/>
      <c r="CW131" s="66"/>
      <c r="CX131" s="66"/>
      <c r="CY131" s="66"/>
      <c r="CZ131" s="66"/>
      <c r="DA131" s="66"/>
      <c r="DB131" s="66"/>
      <c r="DC131" s="66"/>
      <c r="DD131" s="66"/>
      <c r="DE131" s="66"/>
      <c r="DF131" s="66"/>
      <c r="DG131" s="66"/>
      <c r="DH131" s="66"/>
      <c r="DI131" s="66"/>
      <c r="DJ131" s="66"/>
      <c r="DK131" s="66"/>
      <c r="DL131" s="66"/>
      <c r="DM131" s="66"/>
      <c r="DN131" s="66"/>
      <c r="DO131" s="66"/>
      <c r="DP131" s="66"/>
      <c r="DQ131" s="66"/>
      <c r="DR131" s="66"/>
      <c r="DS131" s="66"/>
      <c r="DT131" s="66"/>
      <c r="DU131" s="66"/>
      <c r="DV131" s="66"/>
      <c r="DW131" s="66"/>
      <c r="DX131" s="66"/>
      <c r="DY131" s="66"/>
      <c r="DZ131" s="66"/>
      <c r="EA131" s="66"/>
      <c r="EB131" s="66"/>
      <c r="EC131" s="66"/>
      <c r="ED131" s="66"/>
      <c r="EE131" s="66"/>
      <c r="EF131" s="66"/>
      <c r="EG131" s="66"/>
      <c r="EH131" s="66"/>
      <c r="EI131" s="66"/>
      <c r="EJ131" s="66"/>
      <c r="EK131" s="66"/>
      <c r="EL131" s="66"/>
      <c r="EM131" s="66"/>
      <c r="EN131" s="66"/>
      <c r="EO131" s="66"/>
      <c r="EP131" s="66"/>
      <c r="EQ131" s="66"/>
      <c r="ER131" s="66"/>
      <c r="ES131" s="66"/>
      <c r="ET131" s="66"/>
      <c r="EU131" s="66"/>
      <c r="EV131" s="66"/>
      <c r="EW131" s="66"/>
      <c r="EX131" s="66"/>
      <c r="EY131" s="66"/>
      <c r="EZ131" s="66"/>
      <c r="FA131" s="66"/>
      <c r="FB131" s="66"/>
      <c r="FC131" s="66"/>
      <c r="FD131" s="66"/>
      <c r="FE131" s="66"/>
      <c r="FF131" s="66"/>
      <c r="FG131" s="66"/>
      <c r="FH131" s="66"/>
      <c r="FI131" s="66"/>
      <c r="FJ131" s="66"/>
      <c r="FK131" s="66"/>
      <c r="FL131" s="66"/>
      <c r="FM131" s="66"/>
      <c r="FN131" s="66"/>
      <c r="FO131" s="66"/>
      <c r="FP131" s="66"/>
      <c r="FQ131" s="66"/>
      <c r="FR131" s="66"/>
      <c r="FS131" s="66"/>
      <c r="FT131" s="66"/>
      <c r="FU131" s="66"/>
      <c r="FV131" s="66"/>
      <c r="FW131" s="66"/>
      <c r="FX131" s="66"/>
      <c r="FY131" s="66"/>
      <c r="FZ131" s="66"/>
      <c r="GA131" s="66"/>
      <c r="GB131" s="66"/>
      <c r="GC131" s="66"/>
      <c r="GD131" s="66"/>
      <c r="GE131" s="66"/>
      <c r="GF131" s="66"/>
      <c r="GG131" s="66"/>
      <c r="GH131" s="66"/>
      <c r="GI131" s="66"/>
      <c r="GJ131" s="66"/>
      <c r="GK131" s="66"/>
      <c r="GL131" s="66"/>
      <c r="GM131" s="66"/>
      <c r="GN131" s="66"/>
      <c r="GO131" s="66"/>
      <c r="GP131" s="66"/>
      <c r="GQ131" s="66"/>
      <c r="GR131" s="66"/>
      <c r="GS131" s="66"/>
      <c r="GT131" s="66"/>
      <c r="GU131" s="66"/>
      <c r="GV131" s="66"/>
      <c r="GW131" s="66"/>
      <c r="GX131" s="66"/>
      <c r="GY131" s="66"/>
      <c r="GZ131" s="66"/>
      <c r="HA131" s="66"/>
      <c r="HB131" s="66"/>
      <c r="HC131" s="66"/>
      <c r="HD131" s="66"/>
      <c r="HE131" s="66"/>
      <c r="HF131" s="66"/>
      <c r="HG131" s="66"/>
      <c r="HH131" s="66"/>
      <c r="HI131" s="66"/>
      <c r="HJ131" s="66"/>
      <c r="HK131" s="66"/>
    </row>
    <row r="132" spans="1:219" ht="15">
      <c r="A132" s="226" t="s">
        <v>78</v>
      </c>
      <c r="B132" s="136" t="str">
        <f>B20</f>
        <v>EXCAVACIÓN</v>
      </c>
      <c r="C132" s="151"/>
      <c r="D132" s="226"/>
      <c r="E132" s="151"/>
      <c r="F132" s="241">
        <f>F22</f>
        <v>0</v>
      </c>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c r="AK132" s="66"/>
      <c r="AL132" s="66"/>
      <c r="AM132" s="66"/>
      <c r="AN132" s="66"/>
      <c r="AO132" s="66"/>
      <c r="AP132" s="66"/>
      <c r="AQ132" s="66"/>
      <c r="AR132" s="66"/>
      <c r="AS132" s="66"/>
      <c r="AT132" s="66"/>
      <c r="AU132" s="66"/>
      <c r="AV132" s="66"/>
      <c r="AW132" s="66"/>
      <c r="AX132" s="66"/>
      <c r="AY132" s="66"/>
      <c r="AZ132" s="66"/>
      <c r="BA132" s="66"/>
      <c r="BB132" s="66"/>
      <c r="BC132" s="66"/>
      <c r="BD132" s="66"/>
      <c r="BE132" s="66"/>
      <c r="BF132" s="66"/>
      <c r="BG132" s="66"/>
      <c r="BH132" s="66"/>
      <c r="BI132" s="66"/>
      <c r="BJ132" s="66"/>
      <c r="BK132" s="66"/>
      <c r="BL132" s="66"/>
      <c r="BM132" s="66"/>
      <c r="BN132" s="66"/>
      <c r="BO132" s="66"/>
      <c r="BP132" s="66"/>
      <c r="BQ132" s="66"/>
      <c r="BR132" s="66"/>
      <c r="BS132" s="66"/>
      <c r="BT132" s="66"/>
      <c r="BU132" s="66"/>
      <c r="BV132" s="66"/>
      <c r="BW132" s="66"/>
      <c r="BX132" s="66"/>
      <c r="BY132" s="66"/>
      <c r="BZ132" s="66"/>
      <c r="CA132" s="66"/>
      <c r="CB132" s="66"/>
      <c r="CC132" s="66"/>
      <c r="CD132" s="66"/>
      <c r="CE132" s="66"/>
      <c r="CF132" s="66"/>
      <c r="CG132" s="66"/>
      <c r="CH132" s="66"/>
      <c r="CI132" s="66"/>
      <c r="CJ132" s="66"/>
      <c r="CK132" s="66"/>
      <c r="CL132" s="66"/>
      <c r="CM132" s="66"/>
      <c r="CN132" s="66"/>
      <c r="CO132" s="66"/>
      <c r="CP132" s="66"/>
      <c r="CQ132" s="66"/>
      <c r="CR132" s="66"/>
      <c r="CS132" s="66"/>
      <c r="CT132" s="66"/>
      <c r="CU132" s="66"/>
      <c r="CV132" s="66"/>
      <c r="CW132" s="66"/>
      <c r="CX132" s="66"/>
      <c r="CY132" s="66"/>
      <c r="CZ132" s="66"/>
      <c r="DA132" s="66"/>
      <c r="DB132" s="66"/>
      <c r="DC132" s="66"/>
      <c r="DD132" s="66"/>
      <c r="DE132" s="66"/>
      <c r="DF132" s="66"/>
      <c r="DG132" s="66"/>
      <c r="DH132" s="66"/>
      <c r="DI132" s="66"/>
      <c r="DJ132" s="66"/>
      <c r="DK132" s="66"/>
      <c r="DL132" s="66"/>
      <c r="DM132" s="66"/>
      <c r="DN132" s="66"/>
      <c r="DO132" s="66"/>
      <c r="DP132" s="66"/>
      <c r="DQ132" s="66"/>
      <c r="DR132" s="66"/>
      <c r="DS132" s="66"/>
      <c r="DT132" s="66"/>
      <c r="DU132" s="66"/>
      <c r="DV132" s="66"/>
      <c r="DW132" s="66"/>
      <c r="DX132" s="66"/>
      <c r="DY132" s="66"/>
      <c r="DZ132" s="66"/>
      <c r="EA132" s="66"/>
      <c r="EB132" s="66"/>
      <c r="EC132" s="66"/>
      <c r="ED132" s="66"/>
      <c r="EE132" s="66"/>
      <c r="EF132" s="66"/>
      <c r="EG132" s="66"/>
      <c r="EH132" s="66"/>
      <c r="EI132" s="66"/>
      <c r="EJ132" s="66"/>
      <c r="EK132" s="66"/>
      <c r="EL132" s="66"/>
      <c r="EM132" s="66"/>
      <c r="EN132" s="66"/>
      <c r="EO132" s="66"/>
      <c r="EP132" s="66"/>
      <c r="EQ132" s="66"/>
      <c r="ER132" s="66"/>
      <c r="ES132" s="66"/>
      <c r="ET132" s="66"/>
      <c r="EU132" s="66"/>
      <c r="EV132" s="66"/>
      <c r="EW132" s="66"/>
      <c r="EX132" s="66"/>
      <c r="EY132" s="66"/>
      <c r="EZ132" s="66"/>
      <c r="FA132" s="66"/>
      <c r="FB132" s="66"/>
      <c r="FC132" s="66"/>
      <c r="FD132" s="66"/>
      <c r="FE132" s="66"/>
      <c r="FF132" s="66"/>
      <c r="FG132" s="66"/>
      <c r="FH132" s="66"/>
      <c r="FI132" s="66"/>
      <c r="FJ132" s="66"/>
      <c r="FK132" s="66"/>
      <c r="FL132" s="66"/>
      <c r="FM132" s="66"/>
      <c r="FN132" s="66"/>
      <c r="FO132" s="66"/>
      <c r="FP132" s="66"/>
      <c r="FQ132" s="66"/>
      <c r="FR132" s="66"/>
      <c r="FS132" s="66"/>
      <c r="FT132" s="66"/>
      <c r="FU132" s="66"/>
      <c r="FV132" s="66"/>
      <c r="FW132" s="66"/>
      <c r="FX132" s="66"/>
      <c r="FY132" s="66"/>
      <c r="FZ132" s="66"/>
      <c r="GA132" s="66"/>
      <c r="GB132" s="66"/>
      <c r="GC132" s="66"/>
      <c r="GD132" s="66"/>
      <c r="GE132" s="66"/>
      <c r="GF132" s="66"/>
      <c r="GG132" s="66"/>
      <c r="GH132" s="66"/>
      <c r="GI132" s="66"/>
      <c r="GJ132" s="66"/>
      <c r="GK132" s="66"/>
      <c r="GL132" s="66"/>
      <c r="GM132" s="66"/>
      <c r="GN132" s="66"/>
      <c r="GO132" s="66"/>
      <c r="GP132" s="66"/>
      <c r="GQ132" s="66"/>
      <c r="GR132" s="66"/>
      <c r="GS132" s="66"/>
      <c r="GT132" s="66"/>
      <c r="GU132" s="66"/>
      <c r="GV132" s="66"/>
      <c r="GW132" s="66"/>
      <c r="GX132" s="66"/>
      <c r="GY132" s="66"/>
      <c r="GZ132" s="66"/>
      <c r="HA132" s="66"/>
      <c r="HB132" s="66"/>
      <c r="HC132" s="66"/>
      <c r="HD132" s="66"/>
      <c r="HE132" s="66"/>
      <c r="HF132" s="66"/>
      <c r="HG132" s="66"/>
      <c r="HH132" s="66"/>
      <c r="HI132" s="66"/>
      <c r="HJ132" s="66"/>
      <c r="HK132" s="66"/>
    </row>
    <row r="133" spans="1:219" ht="15">
      <c r="A133" s="226" t="s">
        <v>79</v>
      </c>
      <c r="B133" s="136" t="str">
        <f>B24</f>
        <v>RELLENOS</v>
      </c>
      <c r="C133" s="151"/>
      <c r="D133" s="226"/>
      <c r="E133" s="151"/>
      <c r="F133" s="241">
        <f>F28</f>
        <v>0</v>
      </c>
      <c r="G133" s="66"/>
      <c r="H133" s="66"/>
      <c r="I133" s="66"/>
      <c r="J133" s="66"/>
      <c r="K133" s="66"/>
      <c r="L133" s="66"/>
      <c r="M133" s="66"/>
      <c r="N133" s="66"/>
      <c r="O133" s="66"/>
      <c r="P133" s="66"/>
      <c r="Q133" s="66"/>
      <c r="R133" s="66"/>
      <c r="S133" s="66"/>
      <c r="T133" s="66"/>
      <c r="U133" s="66"/>
      <c r="V133" s="66"/>
      <c r="W133" s="66"/>
      <c r="X133" s="66"/>
      <c r="Y133" s="66"/>
      <c r="Z133" s="66"/>
      <c r="AA133" s="66"/>
      <c r="AB133" s="66"/>
      <c r="AC133" s="66"/>
      <c r="AD133" s="66"/>
      <c r="AE133" s="66"/>
      <c r="AF133" s="66"/>
      <c r="AG133" s="66"/>
      <c r="AH133" s="66"/>
      <c r="AI133" s="66"/>
      <c r="AJ133" s="66"/>
      <c r="AK133" s="66"/>
      <c r="AL133" s="66"/>
      <c r="AM133" s="66"/>
      <c r="AN133" s="66"/>
      <c r="AO133" s="66"/>
      <c r="AP133" s="66"/>
      <c r="AQ133" s="66"/>
      <c r="AR133" s="66"/>
      <c r="AS133" s="66"/>
      <c r="AT133" s="66"/>
      <c r="AU133" s="66"/>
      <c r="AV133" s="66"/>
      <c r="AW133" s="66"/>
      <c r="AX133" s="66"/>
      <c r="AY133" s="66"/>
      <c r="AZ133" s="66"/>
      <c r="BA133" s="66"/>
      <c r="BB133" s="66"/>
      <c r="BC133" s="66"/>
      <c r="BD133" s="66"/>
      <c r="BE133" s="66"/>
      <c r="BF133" s="66"/>
      <c r="BG133" s="66"/>
      <c r="BH133" s="66"/>
      <c r="BI133" s="66"/>
      <c r="BJ133" s="66"/>
      <c r="BK133" s="66"/>
      <c r="BL133" s="66"/>
      <c r="BM133" s="66"/>
      <c r="BN133" s="66"/>
      <c r="BO133" s="66"/>
      <c r="BP133" s="66"/>
      <c r="BQ133" s="66"/>
      <c r="BR133" s="66"/>
      <c r="BS133" s="66"/>
      <c r="BT133" s="66"/>
      <c r="BU133" s="66"/>
      <c r="BV133" s="66"/>
      <c r="BW133" s="66"/>
      <c r="BX133" s="66"/>
      <c r="BY133" s="66"/>
      <c r="BZ133" s="66"/>
      <c r="CA133" s="66"/>
      <c r="CB133" s="66"/>
      <c r="CC133" s="66"/>
      <c r="CD133" s="66"/>
      <c r="CE133" s="66"/>
      <c r="CF133" s="66"/>
      <c r="CG133" s="66"/>
      <c r="CH133" s="66"/>
      <c r="CI133" s="66"/>
      <c r="CJ133" s="66"/>
      <c r="CK133" s="66"/>
      <c r="CL133" s="66"/>
      <c r="CM133" s="66"/>
      <c r="CN133" s="66"/>
      <c r="CO133" s="66"/>
      <c r="CP133" s="66"/>
      <c r="CQ133" s="66"/>
      <c r="CR133" s="66"/>
      <c r="CS133" s="66"/>
      <c r="CT133" s="66"/>
      <c r="CU133" s="66"/>
      <c r="CV133" s="66"/>
      <c r="CW133" s="66"/>
      <c r="CX133" s="66"/>
      <c r="CY133" s="66"/>
      <c r="CZ133" s="66"/>
      <c r="DA133" s="66"/>
      <c r="DB133" s="66"/>
      <c r="DC133" s="66"/>
      <c r="DD133" s="66"/>
      <c r="DE133" s="66"/>
      <c r="DF133" s="66"/>
      <c r="DG133" s="66"/>
      <c r="DH133" s="66"/>
      <c r="DI133" s="66"/>
      <c r="DJ133" s="66"/>
      <c r="DK133" s="66"/>
      <c r="DL133" s="66"/>
      <c r="DM133" s="66"/>
      <c r="DN133" s="66"/>
      <c r="DO133" s="66"/>
      <c r="DP133" s="66"/>
      <c r="DQ133" s="66"/>
      <c r="DR133" s="66"/>
      <c r="DS133" s="66"/>
      <c r="DT133" s="66"/>
      <c r="DU133" s="66"/>
      <c r="DV133" s="66"/>
      <c r="DW133" s="66"/>
      <c r="DX133" s="66"/>
      <c r="DY133" s="66"/>
      <c r="DZ133" s="66"/>
      <c r="EA133" s="66"/>
      <c r="EB133" s="66"/>
      <c r="EC133" s="66"/>
      <c r="ED133" s="66"/>
      <c r="EE133" s="66"/>
      <c r="EF133" s="66"/>
      <c r="EG133" s="66"/>
      <c r="EH133" s="66"/>
      <c r="EI133" s="66"/>
      <c r="EJ133" s="66"/>
      <c r="EK133" s="66"/>
      <c r="EL133" s="66"/>
      <c r="EM133" s="66"/>
      <c r="EN133" s="66"/>
      <c r="EO133" s="66"/>
      <c r="EP133" s="66"/>
      <c r="EQ133" s="66"/>
      <c r="ER133" s="66"/>
      <c r="ES133" s="66"/>
      <c r="ET133" s="66"/>
      <c r="EU133" s="66"/>
      <c r="EV133" s="66"/>
      <c r="EW133" s="66"/>
      <c r="EX133" s="66"/>
      <c r="EY133" s="66"/>
      <c r="EZ133" s="66"/>
      <c r="FA133" s="66"/>
      <c r="FB133" s="66"/>
      <c r="FC133" s="66"/>
      <c r="FD133" s="66"/>
      <c r="FE133" s="66"/>
      <c r="FF133" s="66"/>
      <c r="FG133" s="66"/>
      <c r="FH133" s="66"/>
      <c r="FI133" s="66"/>
      <c r="FJ133" s="66"/>
      <c r="FK133" s="66"/>
      <c r="FL133" s="66"/>
      <c r="FM133" s="66"/>
      <c r="FN133" s="66"/>
      <c r="FO133" s="66"/>
      <c r="FP133" s="66"/>
      <c r="FQ133" s="66"/>
      <c r="FR133" s="66"/>
      <c r="FS133" s="66"/>
      <c r="FT133" s="66"/>
      <c r="FU133" s="66"/>
      <c r="FV133" s="66"/>
      <c r="FW133" s="66"/>
      <c r="FX133" s="66"/>
      <c r="FY133" s="66"/>
      <c r="FZ133" s="66"/>
      <c r="GA133" s="66"/>
      <c r="GB133" s="66"/>
      <c r="GC133" s="66"/>
      <c r="GD133" s="66"/>
      <c r="GE133" s="66"/>
      <c r="GF133" s="66"/>
      <c r="GG133" s="66"/>
      <c r="GH133" s="66"/>
      <c r="GI133" s="66"/>
      <c r="GJ133" s="66"/>
      <c r="GK133" s="66"/>
      <c r="GL133" s="66"/>
      <c r="GM133" s="66"/>
      <c r="GN133" s="66"/>
      <c r="GO133" s="66"/>
      <c r="GP133" s="66"/>
      <c r="GQ133" s="66"/>
      <c r="GR133" s="66"/>
      <c r="GS133" s="66"/>
      <c r="GT133" s="66"/>
      <c r="GU133" s="66"/>
      <c r="GV133" s="66"/>
      <c r="GW133" s="66"/>
      <c r="GX133" s="66"/>
      <c r="GY133" s="66"/>
      <c r="GZ133" s="66"/>
      <c r="HA133" s="66"/>
      <c r="HB133" s="66"/>
      <c r="HC133" s="66"/>
      <c r="HD133" s="66"/>
      <c r="HE133" s="66"/>
      <c r="HF133" s="66"/>
      <c r="HG133" s="66"/>
      <c r="HH133" s="66"/>
      <c r="HI133" s="66"/>
      <c r="HJ133" s="66"/>
      <c r="HK133" s="66"/>
    </row>
    <row r="134" spans="1:219" ht="15">
      <c r="A134" s="226" t="s">
        <v>80</v>
      </c>
      <c r="B134" s="136" t="str">
        <f>B30</f>
        <v>SUMINISTRO DE TUBERIAS</v>
      </c>
      <c r="C134" s="151"/>
      <c r="D134" s="226"/>
      <c r="E134" s="151"/>
      <c r="F134" s="241">
        <f>F34</f>
        <v>0</v>
      </c>
      <c r="G134" s="66"/>
      <c r="H134" s="66"/>
      <c r="I134" s="66"/>
      <c r="J134" s="66"/>
      <c r="K134" s="66"/>
      <c r="L134" s="66"/>
      <c r="M134" s="66"/>
      <c r="N134" s="66"/>
      <c r="O134" s="66"/>
      <c r="P134" s="66"/>
      <c r="Q134" s="66"/>
      <c r="R134" s="66"/>
      <c r="S134" s="66"/>
      <c r="T134" s="66"/>
      <c r="U134" s="66"/>
      <c r="V134" s="66"/>
      <c r="W134" s="66"/>
      <c r="X134" s="66"/>
      <c r="Y134" s="66"/>
      <c r="Z134" s="66"/>
      <c r="AA134" s="66"/>
      <c r="AB134" s="66"/>
      <c r="AC134" s="66"/>
      <c r="AD134" s="66"/>
      <c r="AE134" s="66"/>
      <c r="AF134" s="66"/>
      <c r="AG134" s="66"/>
      <c r="AH134" s="66"/>
      <c r="AI134" s="66"/>
      <c r="AJ134" s="66"/>
      <c r="AK134" s="66"/>
      <c r="AL134" s="66"/>
      <c r="AM134" s="66"/>
      <c r="AN134" s="66"/>
      <c r="AO134" s="66"/>
      <c r="AP134" s="66"/>
      <c r="AQ134" s="66"/>
      <c r="AR134" s="66"/>
      <c r="AS134" s="66"/>
      <c r="AT134" s="66"/>
      <c r="AU134" s="66"/>
      <c r="AV134" s="66"/>
      <c r="AW134" s="66"/>
      <c r="AX134" s="66"/>
      <c r="AY134" s="66"/>
      <c r="AZ134" s="66"/>
      <c r="BA134" s="66"/>
      <c r="BB134" s="66"/>
      <c r="BC134" s="66"/>
      <c r="BD134" s="66"/>
      <c r="BE134" s="66"/>
      <c r="BF134" s="66"/>
      <c r="BG134" s="66"/>
      <c r="BH134" s="66"/>
      <c r="BI134" s="66"/>
      <c r="BJ134" s="66"/>
      <c r="BK134" s="66"/>
      <c r="BL134" s="66"/>
      <c r="BM134" s="66"/>
      <c r="BN134" s="66"/>
      <c r="BO134" s="66"/>
      <c r="BP134" s="66"/>
      <c r="BQ134" s="66"/>
      <c r="BR134" s="66"/>
      <c r="BS134" s="66"/>
      <c r="BT134" s="66"/>
      <c r="BU134" s="66"/>
      <c r="BV134" s="66"/>
      <c r="BW134" s="66"/>
      <c r="BX134" s="66"/>
      <c r="BY134" s="66"/>
      <c r="BZ134" s="66"/>
      <c r="CA134" s="66"/>
      <c r="CB134" s="66"/>
      <c r="CC134" s="66"/>
      <c r="CD134" s="66"/>
      <c r="CE134" s="66"/>
      <c r="CF134" s="66"/>
      <c r="CG134" s="66"/>
      <c r="CH134" s="66"/>
      <c r="CI134" s="66"/>
      <c r="CJ134" s="66"/>
      <c r="CK134" s="66"/>
      <c r="CL134" s="66"/>
      <c r="CM134" s="66"/>
      <c r="CN134" s="66"/>
      <c r="CO134" s="66"/>
      <c r="CP134" s="66"/>
      <c r="CQ134" s="66"/>
      <c r="CR134" s="66"/>
      <c r="CS134" s="66"/>
      <c r="CT134" s="66"/>
      <c r="CU134" s="66"/>
      <c r="CV134" s="66"/>
      <c r="CW134" s="66"/>
      <c r="CX134" s="66"/>
      <c r="CY134" s="66"/>
      <c r="CZ134" s="66"/>
      <c r="DA134" s="66"/>
      <c r="DB134" s="66"/>
      <c r="DC134" s="66"/>
      <c r="DD134" s="66"/>
      <c r="DE134" s="66"/>
      <c r="DF134" s="66"/>
      <c r="DG134" s="66"/>
      <c r="DH134" s="66"/>
      <c r="DI134" s="66"/>
      <c r="DJ134" s="66"/>
      <c r="DK134" s="66"/>
      <c r="DL134" s="66"/>
      <c r="DM134" s="66"/>
      <c r="DN134" s="66"/>
      <c r="DO134" s="66"/>
      <c r="DP134" s="66"/>
      <c r="DQ134" s="66"/>
      <c r="DR134" s="66"/>
      <c r="DS134" s="66"/>
      <c r="DT134" s="66"/>
      <c r="DU134" s="66"/>
      <c r="DV134" s="66"/>
      <c r="DW134" s="66"/>
      <c r="DX134" s="66"/>
      <c r="DY134" s="66"/>
      <c r="DZ134" s="66"/>
      <c r="EA134" s="66"/>
      <c r="EB134" s="66"/>
      <c r="EC134" s="66"/>
      <c r="ED134" s="66"/>
      <c r="EE134" s="66"/>
      <c r="EF134" s="66"/>
      <c r="EG134" s="66"/>
      <c r="EH134" s="66"/>
      <c r="EI134" s="66"/>
      <c r="EJ134" s="66"/>
      <c r="EK134" s="66"/>
      <c r="EL134" s="66"/>
      <c r="EM134" s="66"/>
      <c r="EN134" s="66"/>
      <c r="EO134" s="66"/>
      <c r="EP134" s="66"/>
      <c r="EQ134" s="66"/>
      <c r="ER134" s="66"/>
      <c r="ES134" s="66"/>
      <c r="ET134" s="66"/>
      <c r="EU134" s="66"/>
      <c r="EV134" s="66"/>
      <c r="EW134" s="66"/>
      <c r="EX134" s="66"/>
      <c r="EY134" s="66"/>
      <c r="EZ134" s="66"/>
      <c r="FA134" s="66"/>
      <c r="FB134" s="66"/>
      <c r="FC134" s="66"/>
      <c r="FD134" s="66"/>
      <c r="FE134" s="66"/>
      <c r="FF134" s="66"/>
      <c r="FG134" s="66"/>
      <c r="FH134" s="66"/>
      <c r="FI134" s="66"/>
      <c r="FJ134" s="66"/>
      <c r="FK134" s="66"/>
      <c r="FL134" s="66"/>
      <c r="FM134" s="66"/>
      <c r="FN134" s="66"/>
      <c r="FO134" s="66"/>
      <c r="FP134" s="66"/>
      <c r="FQ134" s="66"/>
      <c r="FR134" s="66"/>
      <c r="FS134" s="66"/>
      <c r="FT134" s="66"/>
      <c r="FU134" s="66"/>
      <c r="FV134" s="66"/>
      <c r="FW134" s="66"/>
      <c r="FX134" s="66"/>
      <c r="FY134" s="66"/>
      <c r="FZ134" s="66"/>
      <c r="GA134" s="66"/>
      <c r="GB134" s="66"/>
      <c r="GC134" s="66"/>
      <c r="GD134" s="66"/>
      <c r="GE134" s="66"/>
      <c r="GF134" s="66"/>
      <c r="GG134" s="66"/>
      <c r="GH134" s="66"/>
      <c r="GI134" s="66"/>
      <c r="GJ134" s="66"/>
      <c r="GK134" s="66"/>
      <c r="GL134" s="66"/>
      <c r="GM134" s="66"/>
      <c r="GN134" s="66"/>
      <c r="GO134" s="66"/>
      <c r="GP134" s="66"/>
      <c r="GQ134" s="66"/>
      <c r="GR134" s="66"/>
      <c r="GS134" s="66"/>
      <c r="GT134" s="66"/>
      <c r="GU134" s="66"/>
      <c r="GV134" s="66"/>
      <c r="GW134" s="66"/>
      <c r="GX134" s="66"/>
      <c r="GY134" s="66"/>
      <c r="GZ134" s="66"/>
      <c r="HA134" s="66"/>
      <c r="HB134" s="66"/>
      <c r="HC134" s="66"/>
      <c r="HD134" s="66"/>
      <c r="HE134" s="66"/>
      <c r="HF134" s="66"/>
      <c r="HG134" s="66"/>
      <c r="HH134" s="66"/>
      <c r="HI134" s="66"/>
      <c r="HJ134" s="66"/>
      <c r="HK134" s="66"/>
    </row>
    <row r="135" spans="1:219" ht="15">
      <c r="A135" s="226" t="s">
        <v>120</v>
      </c>
      <c r="B135" s="113" t="str">
        <f>B36</f>
        <v>INSTALACIÓN DE TUBERIAS</v>
      </c>
      <c r="C135" s="226"/>
      <c r="D135" s="271"/>
      <c r="E135" s="266"/>
      <c r="F135" s="241">
        <f>F40</f>
        <v>0</v>
      </c>
      <c r="G135" s="66"/>
      <c r="H135" s="66"/>
      <c r="I135" s="66"/>
      <c r="J135" s="66"/>
      <c r="K135" s="66"/>
      <c r="L135" s="66"/>
      <c r="M135" s="66"/>
      <c r="N135" s="66"/>
      <c r="O135" s="66"/>
      <c r="P135" s="66"/>
      <c r="Q135" s="66"/>
      <c r="R135" s="66"/>
      <c r="S135" s="66"/>
      <c r="T135" s="66"/>
      <c r="U135" s="66"/>
      <c r="V135" s="66"/>
      <c r="W135" s="66"/>
      <c r="X135" s="66"/>
      <c r="Y135" s="66"/>
      <c r="Z135" s="66"/>
      <c r="AA135" s="66"/>
      <c r="AB135" s="66"/>
      <c r="AC135" s="66"/>
      <c r="AD135" s="66"/>
      <c r="AE135" s="66"/>
      <c r="AF135" s="66"/>
      <c r="AG135" s="66"/>
      <c r="AH135" s="66"/>
      <c r="AI135" s="66"/>
      <c r="AJ135" s="66"/>
      <c r="AK135" s="66"/>
      <c r="AL135" s="66"/>
      <c r="AM135" s="66"/>
      <c r="AN135" s="66"/>
      <c r="AO135" s="66"/>
      <c r="AP135" s="66"/>
      <c r="AQ135" s="66"/>
      <c r="AR135" s="66"/>
      <c r="AS135" s="66"/>
      <c r="AT135" s="66"/>
      <c r="AU135" s="66"/>
      <c r="AV135" s="66"/>
      <c r="AW135" s="66"/>
      <c r="AX135" s="66"/>
      <c r="AY135" s="66"/>
      <c r="AZ135" s="66"/>
      <c r="BA135" s="66"/>
      <c r="BB135" s="66"/>
      <c r="BC135" s="66"/>
      <c r="BD135" s="66"/>
      <c r="BE135" s="66"/>
      <c r="BF135" s="66"/>
      <c r="BG135" s="66"/>
      <c r="BH135" s="66"/>
      <c r="BI135" s="66"/>
      <c r="BJ135" s="66"/>
      <c r="BK135" s="66"/>
      <c r="BL135" s="66"/>
      <c r="BM135" s="66"/>
      <c r="BN135" s="66"/>
      <c r="BO135" s="66"/>
      <c r="BP135" s="66"/>
      <c r="BQ135" s="66"/>
      <c r="BR135" s="66"/>
      <c r="BS135" s="66"/>
      <c r="BT135" s="66"/>
      <c r="BU135" s="66"/>
      <c r="BV135" s="66"/>
      <c r="BW135" s="66"/>
      <c r="BX135" s="66"/>
      <c r="BY135" s="66"/>
      <c r="BZ135" s="66"/>
      <c r="CA135" s="66"/>
      <c r="CB135" s="66"/>
      <c r="CC135" s="66"/>
      <c r="CD135" s="66"/>
      <c r="CE135" s="66"/>
      <c r="CF135" s="66"/>
      <c r="CG135" s="66"/>
      <c r="CH135" s="66"/>
      <c r="CI135" s="66"/>
      <c r="CJ135" s="66"/>
      <c r="CK135" s="66"/>
      <c r="CL135" s="66"/>
      <c r="CM135" s="66"/>
      <c r="CN135" s="66"/>
      <c r="CO135" s="66"/>
      <c r="CP135" s="66"/>
      <c r="CQ135" s="66"/>
      <c r="CR135" s="66"/>
      <c r="CS135" s="66"/>
      <c r="CT135" s="66"/>
      <c r="CU135" s="66"/>
      <c r="CV135" s="66"/>
      <c r="CW135" s="66"/>
      <c r="CX135" s="66"/>
      <c r="CY135" s="66"/>
      <c r="CZ135" s="66"/>
      <c r="DA135" s="66"/>
      <c r="DB135" s="66"/>
      <c r="DC135" s="66"/>
      <c r="DD135" s="66"/>
      <c r="DE135" s="66"/>
      <c r="DF135" s="66"/>
      <c r="DG135" s="66"/>
      <c r="DH135" s="66"/>
      <c r="DI135" s="66"/>
      <c r="DJ135" s="66"/>
      <c r="DK135" s="66"/>
      <c r="DL135" s="66"/>
      <c r="DM135" s="66"/>
      <c r="DN135" s="66"/>
      <c r="DO135" s="66"/>
      <c r="DP135" s="66"/>
      <c r="DQ135" s="66"/>
      <c r="DR135" s="66"/>
      <c r="DS135" s="66"/>
      <c r="DT135" s="66"/>
      <c r="DU135" s="66"/>
      <c r="DV135" s="66"/>
      <c r="DW135" s="66"/>
      <c r="DX135" s="66"/>
      <c r="DY135" s="66"/>
      <c r="DZ135" s="66"/>
      <c r="EA135" s="66"/>
      <c r="EB135" s="66"/>
      <c r="EC135" s="66"/>
      <c r="ED135" s="66"/>
      <c r="EE135" s="66"/>
      <c r="EF135" s="66"/>
      <c r="EG135" s="66"/>
      <c r="EH135" s="66"/>
      <c r="EI135" s="66"/>
      <c r="EJ135" s="66"/>
      <c r="EK135" s="66"/>
      <c r="EL135" s="66"/>
      <c r="EM135" s="66"/>
      <c r="EN135" s="66"/>
      <c r="EO135" s="66"/>
      <c r="EP135" s="66"/>
      <c r="EQ135" s="66"/>
      <c r="ER135" s="66"/>
      <c r="ES135" s="66"/>
      <c r="ET135" s="66"/>
      <c r="EU135" s="66"/>
      <c r="EV135" s="66"/>
      <c r="EW135" s="66"/>
      <c r="EX135" s="66"/>
      <c r="EY135" s="66"/>
      <c r="EZ135" s="66"/>
      <c r="FA135" s="66"/>
      <c r="FB135" s="66"/>
      <c r="FC135" s="66"/>
      <c r="FD135" s="66"/>
      <c r="FE135" s="66"/>
      <c r="FF135" s="66"/>
      <c r="FG135" s="66"/>
      <c r="FH135" s="66"/>
      <c r="FI135" s="66"/>
      <c r="FJ135" s="66"/>
      <c r="FK135" s="66"/>
      <c r="FL135" s="66"/>
      <c r="FM135" s="66"/>
      <c r="FN135" s="66"/>
      <c r="FO135" s="66"/>
      <c r="FP135" s="66"/>
      <c r="FQ135" s="66"/>
      <c r="FR135" s="66"/>
      <c r="FS135" s="66"/>
      <c r="FT135" s="66"/>
      <c r="FU135" s="66"/>
      <c r="FV135" s="66"/>
      <c r="FW135" s="66"/>
      <c r="FX135" s="66"/>
      <c r="FY135" s="66"/>
      <c r="FZ135" s="66"/>
      <c r="GA135" s="66"/>
      <c r="GB135" s="66"/>
      <c r="GC135" s="66"/>
      <c r="GD135" s="66"/>
      <c r="GE135" s="66"/>
      <c r="GF135" s="66"/>
      <c r="GG135" s="66"/>
      <c r="GH135" s="66"/>
      <c r="GI135" s="66"/>
      <c r="GJ135" s="66"/>
      <c r="GK135" s="66"/>
      <c r="GL135" s="66"/>
      <c r="GM135" s="66"/>
      <c r="GN135" s="66"/>
      <c r="GO135" s="66"/>
      <c r="GP135" s="66"/>
      <c r="GQ135" s="66"/>
      <c r="GR135" s="66"/>
      <c r="GS135" s="66"/>
      <c r="GT135" s="66"/>
      <c r="GU135" s="66"/>
      <c r="GV135" s="66"/>
      <c r="GW135" s="66"/>
      <c r="GX135" s="66"/>
      <c r="GY135" s="66"/>
      <c r="GZ135" s="66"/>
      <c r="HA135" s="66"/>
      <c r="HB135" s="66"/>
      <c r="HC135" s="66"/>
      <c r="HD135" s="66"/>
      <c r="HE135" s="66"/>
      <c r="HF135" s="66"/>
      <c r="HG135" s="66"/>
      <c r="HH135" s="66"/>
      <c r="HI135" s="66"/>
      <c r="HJ135" s="66"/>
      <c r="HK135" s="66"/>
    </row>
    <row r="136" spans="1:219" ht="15">
      <c r="A136" s="226" t="s">
        <v>121</v>
      </c>
      <c r="B136" s="113" t="str">
        <f>B42</f>
        <v xml:space="preserve">SUMINISTRO DE ACCESORIOS HIDRÁULICOS </v>
      </c>
      <c r="C136" s="226"/>
      <c r="D136" s="271"/>
      <c r="E136" s="266"/>
      <c r="F136" s="241">
        <f>F57</f>
        <v>0</v>
      </c>
      <c r="G136" s="66"/>
      <c r="H136" s="66"/>
      <c r="I136" s="66"/>
      <c r="J136" s="66"/>
      <c r="K136" s="66"/>
      <c r="L136" s="66"/>
      <c r="M136" s="66"/>
      <c r="N136" s="66"/>
      <c r="O136" s="66"/>
      <c r="P136" s="66"/>
      <c r="Q136" s="66"/>
      <c r="R136" s="66"/>
      <c r="S136" s="66"/>
      <c r="T136" s="66"/>
      <c r="U136" s="66"/>
      <c r="V136" s="66"/>
      <c r="W136" s="66"/>
      <c r="X136" s="66"/>
      <c r="Y136" s="66"/>
      <c r="Z136" s="66"/>
      <c r="AA136" s="66"/>
      <c r="AB136" s="66"/>
      <c r="AC136" s="66"/>
      <c r="AD136" s="66"/>
      <c r="AE136" s="66"/>
      <c r="AF136" s="66"/>
      <c r="AG136" s="66"/>
      <c r="AH136" s="66"/>
      <c r="AI136" s="66"/>
      <c r="AJ136" s="66"/>
      <c r="AK136" s="66"/>
      <c r="AL136" s="66"/>
      <c r="AM136" s="66"/>
      <c r="AN136" s="66"/>
      <c r="AO136" s="66"/>
      <c r="AP136" s="66"/>
      <c r="AQ136" s="66"/>
      <c r="AR136" s="66"/>
      <c r="AS136" s="66"/>
      <c r="AT136" s="66"/>
      <c r="AU136" s="66"/>
      <c r="AV136" s="66"/>
      <c r="AW136" s="66"/>
      <c r="AX136" s="66"/>
      <c r="AY136" s="66"/>
      <c r="AZ136" s="66"/>
      <c r="BA136" s="66"/>
      <c r="BB136" s="66"/>
      <c r="BC136" s="66"/>
      <c r="BD136" s="66"/>
      <c r="BE136" s="66"/>
      <c r="BF136" s="66"/>
      <c r="BG136" s="66"/>
      <c r="BH136" s="66"/>
      <c r="BI136" s="66"/>
      <c r="BJ136" s="66"/>
      <c r="BK136" s="66"/>
      <c r="BL136" s="66"/>
      <c r="BM136" s="66"/>
      <c r="BN136" s="66"/>
      <c r="BO136" s="66"/>
      <c r="BP136" s="66"/>
      <c r="BQ136" s="66"/>
      <c r="BR136" s="66"/>
      <c r="BS136" s="66"/>
      <c r="BT136" s="66"/>
      <c r="BU136" s="66"/>
      <c r="BV136" s="66"/>
      <c r="BW136" s="66"/>
      <c r="BX136" s="66"/>
      <c r="BY136" s="66"/>
      <c r="BZ136" s="66"/>
      <c r="CA136" s="66"/>
      <c r="CB136" s="66"/>
      <c r="CC136" s="66"/>
      <c r="CD136" s="66"/>
      <c r="CE136" s="66"/>
      <c r="CF136" s="66"/>
      <c r="CG136" s="66"/>
      <c r="CH136" s="66"/>
      <c r="CI136" s="66"/>
      <c r="CJ136" s="66"/>
      <c r="CK136" s="66"/>
      <c r="CL136" s="66"/>
      <c r="CM136" s="66"/>
      <c r="CN136" s="66"/>
      <c r="CO136" s="66"/>
      <c r="CP136" s="66"/>
      <c r="CQ136" s="66"/>
      <c r="CR136" s="66"/>
      <c r="CS136" s="66"/>
      <c r="CT136" s="66"/>
      <c r="CU136" s="66"/>
      <c r="CV136" s="66"/>
      <c r="CW136" s="66"/>
      <c r="CX136" s="66"/>
      <c r="CY136" s="66"/>
      <c r="CZ136" s="66"/>
      <c r="DA136" s="66"/>
      <c r="DB136" s="66"/>
      <c r="DC136" s="66"/>
      <c r="DD136" s="66"/>
      <c r="DE136" s="66"/>
      <c r="DF136" s="66"/>
      <c r="DG136" s="66"/>
      <c r="DH136" s="66"/>
      <c r="DI136" s="66"/>
      <c r="DJ136" s="66"/>
      <c r="DK136" s="66"/>
      <c r="DL136" s="66"/>
      <c r="DM136" s="66"/>
      <c r="DN136" s="66"/>
      <c r="DO136" s="66"/>
      <c r="DP136" s="66"/>
      <c r="DQ136" s="66"/>
      <c r="DR136" s="66"/>
      <c r="DS136" s="66"/>
      <c r="DT136" s="66"/>
      <c r="DU136" s="66"/>
      <c r="DV136" s="66"/>
      <c r="DW136" s="66"/>
      <c r="DX136" s="66"/>
      <c r="DY136" s="66"/>
      <c r="DZ136" s="66"/>
      <c r="EA136" s="66"/>
      <c r="EB136" s="66"/>
      <c r="EC136" s="66"/>
      <c r="ED136" s="66"/>
      <c r="EE136" s="66"/>
      <c r="EF136" s="66"/>
      <c r="EG136" s="66"/>
      <c r="EH136" s="66"/>
      <c r="EI136" s="66"/>
      <c r="EJ136" s="66"/>
      <c r="EK136" s="66"/>
      <c r="EL136" s="66"/>
      <c r="EM136" s="66"/>
      <c r="EN136" s="66"/>
      <c r="EO136" s="66"/>
      <c r="EP136" s="66"/>
      <c r="EQ136" s="66"/>
      <c r="ER136" s="66"/>
      <c r="ES136" s="66"/>
      <c r="ET136" s="66"/>
      <c r="EU136" s="66"/>
      <c r="EV136" s="66"/>
      <c r="EW136" s="66"/>
      <c r="EX136" s="66"/>
      <c r="EY136" s="66"/>
      <c r="EZ136" s="66"/>
      <c r="FA136" s="66"/>
      <c r="FB136" s="66"/>
      <c r="FC136" s="66"/>
      <c r="FD136" s="66"/>
      <c r="FE136" s="66"/>
      <c r="FF136" s="66"/>
      <c r="FG136" s="66"/>
      <c r="FH136" s="66"/>
      <c r="FI136" s="66"/>
      <c r="FJ136" s="66"/>
      <c r="FK136" s="66"/>
      <c r="FL136" s="66"/>
      <c r="FM136" s="66"/>
      <c r="FN136" s="66"/>
      <c r="FO136" s="66"/>
      <c r="FP136" s="66"/>
      <c r="FQ136" s="66"/>
      <c r="FR136" s="66"/>
      <c r="FS136" s="66"/>
      <c r="FT136" s="66"/>
      <c r="FU136" s="66"/>
      <c r="FV136" s="66"/>
      <c r="FW136" s="66"/>
      <c r="FX136" s="66"/>
      <c r="FY136" s="66"/>
      <c r="FZ136" s="66"/>
      <c r="GA136" s="66"/>
      <c r="GB136" s="66"/>
      <c r="GC136" s="66"/>
      <c r="GD136" s="66"/>
      <c r="GE136" s="66"/>
      <c r="GF136" s="66"/>
      <c r="GG136" s="66"/>
      <c r="GH136" s="66"/>
      <c r="GI136" s="66"/>
      <c r="GJ136" s="66"/>
      <c r="GK136" s="66"/>
      <c r="GL136" s="66"/>
      <c r="GM136" s="66"/>
      <c r="GN136" s="66"/>
      <c r="GO136" s="66"/>
      <c r="GP136" s="66"/>
      <c r="GQ136" s="66"/>
      <c r="GR136" s="66"/>
      <c r="GS136" s="66"/>
      <c r="GT136" s="66"/>
      <c r="GU136" s="66"/>
      <c r="GV136" s="66"/>
      <c r="GW136" s="66"/>
      <c r="GX136" s="66"/>
      <c r="GY136" s="66"/>
      <c r="GZ136" s="66"/>
      <c r="HA136" s="66"/>
      <c r="HB136" s="66"/>
      <c r="HC136" s="66"/>
      <c r="HD136" s="66"/>
      <c r="HE136" s="66"/>
      <c r="HF136" s="66"/>
      <c r="HG136" s="66"/>
      <c r="HH136" s="66"/>
      <c r="HI136" s="66"/>
      <c r="HJ136" s="66"/>
      <c r="HK136" s="66"/>
    </row>
    <row r="137" spans="1:219" ht="15">
      <c r="A137" s="226" t="s">
        <v>122</v>
      </c>
      <c r="B137" s="113" t="str">
        <f>B59</f>
        <v>INSTALACIÓN DE ACCESORIOS HIDRAULICOS</v>
      </c>
      <c r="C137" s="226"/>
      <c r="D137" s="271"/>
      <c r="E137" s="266"/>
      <c r="F137" s="241">
        <f>F74</f>
        <v>0</v>
      </c>
      <c r="G137" s="66"/>
      <c r="H137" s="66"/>
      <c r="I137" s="66"/>
      <c r="J137" s="66"/>
      <c r="K137" s="66"/>
      <c r="L137" s="66"/>
      <c r="M137" s="66"/>
      <c r="N137" s="66"/>
      <c r="O137" s="66"/>
      <c r="P137" s="66"/>
      <c r="Q137" s="66"/>
      <c r="R137" s="66"/>
      <c r="S137" s="66"/>
      <c r="T137" s="66"/>
      <c r="U137" s="66"/>
      <c r="V137" s="66"/>
      <c r="W137" s="66"/>
      <c r="X137" s="66"/>
      <c r="Y137" s="66"/>
      <c r="Z137" s="66"/>
      <c r="AA137" s="66"/>
      <c r="AB137" s="66"/>
      <c r="AC137" s="66"/>
      <c r="AD137" s="66"/>
      <c r="AE137" s="66"/>
      <c r="AF137" s="66"/>
      <c r="AG137" s="66"/>
      <c r="AH137" s="66"/>
      <c r="AI137" s="66"/>
      <c r="AJ137" s="66"/>
      <c r="AK137" s="66"/>
      <c r="AL137" s="66"/>
      <c r="AM137" s="66"/>
      <c r="AN137" s="66"/>
      <c r="AO137" s="66"/>
      <c r="AP137" s="66"/>
      <c r="AQ137" s="66"/>
      <c r="AR137" s="66"/>
      <c r="AS137" s="66"/>
      <c r="AT137" s="66"/>
      <c r="AU137" s="66"/>
      <c r="AV137" s="66"/>
      <c r="AW137" s="66"/>
      <c r="AX137" s="66"/>
      <c r="AY137" s="66"/>
      <c r="AZ137" s="66"/>
      <c r="BA137" s="66"/>
      <c r="BB137" s="66"/>
      <c r="BC137" s="66"/>
      <c r="BD137" s="66"/>
      <c r="BE137" s="66"/>
      <c r="BF137" s="66"/>
      <c r="BG137" s="66"/>
      <c r="BH137" s="66"/>
      <c r="BI137" s="66"/>
      <c r="BJ137" s="66"/>
      <c r="BK137" s="66"/>
      <c r="BL137" s="66"/>
      <c r="BM137" s="66"/>
      <c r="BN137" s="66"/>
      <c r="BO137" s="66"/>
      <c r="BP137" s="66"/>
      <c r="BQ137" s="66"/>
      <c r="BR137" s="66"/>
      <c r="BS137" s="66"/>
      <c r="BT137" s="66"/>
      <c r="BU137" s="66"/>
      <c r="BV137" s="66"/>
      <c r="BW137" s="66"/>
      <c r="BX137" s="66"/>
      <c r="BY137" s="66"/>
      <c r="BZ137" s="66"/>
      <c r="CA137" s="66"/>
      <c r="CB137" s="66"/>
      <c r="CC137" s="66"/>
      <c r="CD137" s="66"/>
      <c r="CE137" s="66"/>
      <c r="CF137" s="66"/>
      <c r="CG137" s="66"/>
      <c r="CH137" s="66"/>
      <c r="CI137" s="66"/>
      <c r="CJ137" s="66"/>
      <c r="CK137" s="66"/>
      <c r="CL137" s="66"/>
      <c r="CM137" s="66"/>
      <c r="CN137" s="66"/>
      <c r="CO137" s="66"/>
      <c r="CP137" s="66"/>
      <c r="CQ137" s="66"/>
      <c r="CR137" s="66"/>
      <c r="CS137" s="66"/>
      <c r="CT137" s="66"/>
      <c r="CU137" s="66"/>
      <c r="CV137" s="66"/>
      <c r="CW137" s="66"/>
      <c r="CX137" s="66"/>
      <c r="CY137" s="66"/>
      <c r="CZ137" s="66"/>
      <c r="DA137" s="66"/>
      <c r="DB137" s="66"/>
      <c r="DC137" s="66"/>
      <c r="DD137" s="66"/>
      <c r="DE137" s="66"/>
      <c r="DF137" s="66"/>
      <c r="DG137" s="66"/>
      <c r="DH137" s="66"/>
      <c r="DI137" s="66"/>
      <c r="DJ137" s="66"/>
      <c r="DK137" s="66"/>
      <c r="DL137" s="66"/>
      <c r="DM137" s="66"/>
      <c r="DN137" s="66"/>
      <c r="DO137" s="66"/>
      <c r="DP137" s="66"/>
      <c r="DQ137" s="66"/>
      <c r="DR137" s="66"/>
      <c r="DS137" s="66"/>
      <c r="DT137" s="66"/>
      <c r="DU137" s="66"/>
      <c r="DV137" s="66"/>
      <c r="DW137" s="66"/>
      <c r="DX137" s="66"/>
      <c r="DY137" s="66"/>
      <c r="DZ137" s="66"/>
      <c r="EA137" s="66"/>
      <c r="EB137" s="66"/>
      <c r="EC137" s="66"/>
      <c r="ED137" s="66"/>
      <c r="EE137" s="66"/>
      <c r="EF137" s="66"/>
      <c r="EG137" s="66"/>
      <c r="EH137" s="66"/>
      <c r="EI137" s="66"/>
      <c r="EJ137" s="66"/>
      <c r="EK137" s="66"/>
      <c r="EL137" s="66"/>
      <c r="EM137" s="66"/>
      <c r="EN137" s="66"/>
      <c r="EO137" s="66"/>
      <c r="EP137" s="66"/>
      <c r="EQ137" s="66"/>
      <c r="ER137" s="66"/>
      <c r="ES137" s="66"/>
      <c r="ET137" s="66"/>
      <c r="EU137" s="66"/>
      <c r="EV137" s="66"/>
      <c r="EW137" s="66"/>
      <c r="EX137" s="66"/>
      <c r="EY137" s="66"/>
      <c r="EZ137" s="66"/>
      <c r="FA137" s="66"/>
      <c r="FB137" s="66"/>
      <c r="FC137" s="66"/>
      <c r="FD137" s="66"/>
      <c r="FE137" s="66"/>
      <c r="FF137" s="66"/>
      <c r="FG137" s="66"/>
      <c r="FH137" s="66"/>
      <c r="FI137" s="66"/>
      <c r="FJ137" s="66"/>
      <c r="FK137" s="66"/>
      <c r="FL137" s="66"/>
      <c r="FM137" s="66"/>
      <c r="FN137" s="66"/>
      <c r="FO137" s="66"/>
      <c r="FP137" s="66"/>
      <c r="FQ137" s="66"/>
      <c r="FR137" s="66"/>
      <c r="FS137" s="66"/>
      <c r="FT137" s="66"/>
      <c r="FU137" s="66"/>
      <c r="FV137" s="66"/>
      <c r="FW137" s="66"/>
      <c r="FX137" s="66"/>
      <c r="FY137" s="66"/>
      <c r="FZ137" s="66"/>
      <c r="GA137" s="66"/>
      <c r="GB137" s="66"/>
      <c r="GC137" s="66"/>
      <c r="GD137" s="66"/>
      <c r="GE137" s="66"/>
      <c r="GF137" s="66"/>
      <c r="GG137" s="66"/>
      <c r="GH137" s="66"/>
      <c r="GI137" s="66"/>
      <c r="GJ137" s="66"/>
      <c r="GK137" s="66"/>
      <c r="GL137" s="66"/>
      <c r="GM137" s="66"/>
      <c r="GN137" s="66"/>
      <c r="GO137" s="66"/>
      <c r="GP137" s="66"/>
      <c r="GQ137" s="66"/>
      <c r="GR137" s="66"/>
      <c r="GS137" s="66"/>
      <c r="GT137" s="66"/>
      <c r="GU137" s="66"/>
      <c r="GV137" s="66"/>
      <c r="GW137" s="66"/>
      <c r="GX137" s="66"/>
      <c r="GY137" s="66"/>
      <c r="GZ137" s="66"/>
      <c r="HA137" s="66"/>
      <c r="HB137" s="66"/>
      <c r="HC137" s="66"/>
      <c r="HD137" s="66"/>
      <c r="HE137" s="66"/>
      <c r="HF137" s="66"/>
      <c r="HG137" s="66"/>
      <c r="HH137" s="66"/>
      <c r="HI137" s="66"/>
      <c r="HJ137" s="66"/>
      <c r="HK137" s="66"/>
    </row>
    <row r="138" spans="1:219" ht="15">
      <c r="A138" s="226" t="s">
        <v>81</v>
      </c>
      <c r="B138" s="113" t="str">
        <f>B76</f>
        <v>SUMINISTRO DE PIEZAS ESPECIALES DE FO.FO.</v>
      </c>
      <c r="C138" s="226"/>
      <c r="D138" s="271"/>
      <c r="E138" s="266"/>
      <c r="F138" s="241">
        <f>F82</f>
        <v>0</v>
      </c>
      <c r="G138" s="66"/>
      <c r="H138" s="66"/>
      <c r="I138" s="66"/>
      <c r="J138" s="66"/>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66"/>
      <c r="AJ138" s="66"/>
      <c r="AK138" s="66"/>
      <c r="AL138" s="66"/>
      <c r="AM138" s="66"/>
      <c r="AN138" s="66"/>
      <c r="AO138" s="66"/>
      <c r="AP138" s="66"/>
      <c r="AQ138" s="66"/>
      <c r="AR138" s="66"/>
      <c r="AS138" s="66"/>
      <c r="AT138" s="66"/>
      <c r="AU138" s="66"/>
      <c r="AV138" s="66"/>
      <c r="AW138" s="66"/>
      <c r="AX138" s="66"/>
      <c r="AY138" s="66"/>
      <c r="AZ138" s="66"/>
      <c r="BA138" s="66"/>
      <c r="BB138" s="66"/>
      <c r="BC138" s="66"/>
      <c r="BD138" s="66"/>
      <c r="BE138" s="66"/>
      <c r="BF138" s="66"/>
      <c r="BG138" s="66"/>
      <c r="BH138" s="66"/>
      <c r="BI138" s="66"/>
      <c r="BJ138" s="66"/>
      <c r="BK138" s="66"/>
      <c r="BL138" s="66"/>
      <c r="BM138" s="66"/>
      <c r="BN138" s="66"/>
      <c r="BO138" s="66"/>
      <c r="BP138" s="66"/>
      <c r="BQ138" s="66"/>
      <c r="BR138" s="66"/>
      <c r="BS138" s="66"/>
      <c r="BT138" s="66"/>
      <c r="BU138" s="66"/>
      <c r="BV138" s="66"/>
      <c r="BW138" s="66"/>
      <c r="BX138" s="66"/>
      <c r="BY138" s="66"/>
      <c r="BZ138" s="66"/>
      <c r="CA138" s="66"/>
      <c r="CB138" s="66"/>
      <c r="CC138" s="66"/>
      <c r="CD138" s="66"/>
      <c r="CE138" s="66"/>
      <c r="CF138" s="66"/>
      <c r="CG138" s="66"/>
      <c r="CH138" s="66"/>
      <c r="CI138" s="66"/>
      <c r="CJ138" s="66"/>
      <c r="CK138" s="66"/>
      <c r="CL138" s="66"/>
      <c r="CM138" s="66"/>
      <c r="CN138" s="66"/>
      <c r="CO138" s="66"/>
      <c r="CP138" s="66"/>
      <c r="CQ138" s="66"/>
      <c r="CR138" s="66"/>
      <c r="CS138" s="66"/>
      <c r="CT138" s="66"/>
      <c r="CU138" s="66"/>
      <c r="CV138" s="66"/>
      <c r="CW138" s="66"/>
      <c r="CX138" s="66"/>
      <c r="CY138" s="66"/>
      <c r="CZ138" s="66"/>
      <c r="DA138" s="66"/>
      <c r="DB138" s="66"/>
      <c r="DC138" s="66"/>
      <c r="DD138" s="66"/>
      <c r="DE138" s="66"/>
      <c r="DF138" s="66"/>
      <c r="DG138" s="66"/>
      <c r="DH138" s="66"/>
      <c r="DI138" s="66"/>
      <c r="DJ138" s="66"/>
      <c r="DK138" s="66"/>
      <c r="DL138" s="66"/>
      <c r="DM138" s="66"/>
      <c r="DN138" s="66"/>
      <c r="DO138" s="66"/>
      <c r="DP138" s="66"/>
      <c r="DQ138" s="66"/>
      <c r="DR138" s="66"/>
      <c r="DS138" s="66"/>
      <c r="DT138" s="66"/>
      <c r="DU138" s="66"/>
      <c r="DV138" s="66"/>
      <c r="DW138" s="66"/>
      <c r="DX138" s="66"/>
      <c r="DY138" s="66"/>
      <c r="DZ138" s="66"/>
      <c r="EA138" s="66"/>
      <c r="EB138" s="66"/>
      <c r="EC138" s="66"/>
      <c r="ED138" s="66"/>
      <c r="EE138" s="66"/>
      <c r="EF138" s="66"/>
      <c r="EG138" s="66"/>
      <c r="EH138" s="66"/>
      <c r="EI138" s="66"/>
      <c r="EJ138" s="66"/>
      <c r="EK138" s="66"/>
      <c r="EL138" s="66"/>
      <c r="EM138" s="66"/>
      <c r="EN138" s="66"/>
      <c r="EO138" s="66"/>
      <c r="EP138" s="66"/>
      <c r="EQ138" s="66"/>
      <c r="ER138" s="66"/>
      <c r="ES138" s="66"/>
      <c r="ET138" s="66"/>
      <c r="EU138" s="66"/>
      <c r="EV138" s="66"/>
      <c r="EW138" s="66"/>
      <c r="EX138" s="66"/>
      <c r="EY138" s="66"/>
      <c r="EZ138" s="66"/>
      <c r="FA138" s="66"/>
      <c r="FB138" s="66"/>
      <c r="FC138" s="66"/>
      <c r="FD138" s="66"/>
      <c r="FE138" s="66"/>
      <c r="FF138" s="66"/>
      <c r="FG138" s="66"/>
      <c r="FH138" s="66"/>
      <c r="FI138" s="66"/>
      <c r="FJ138" s="66"/>
      <c r="FK138" s="66"/>
      <c r="FL138" s="66"/>
      <c r="FM138" s="66"/>
      <c r="FN138" s="66"/>
      <c r="FO138" s="66"/>
      <c r="FP138" s="66"/>
      <c r="FQ138" s="66"/>
      <c r="FR138" s="66"/>
      <c r="FS138" s="66"/>
      <c r="FT138" s="66"/>
      <c r="FU138" s="66"/>
      <c r="FV138" s="66"/>
      <c r="FW138" s="66"/>
      <c r="FX138" s="66"/>
      <c r="FY138" s="66"/>
      <c r="FZ138" s="66"/>
      <c r="GA138" s="66"/>
      <c r="GB138" s="66"/>
      <c r="GC138" s="66"/>
      <c r="GD138" s="66"/>
      <c r="GE138" s="66"/>
      <c r="GF138" s="66"/>
      <c r="GG138" s="66"/>
      <c r="GH138" s="66"/>
      <c r="GI138" s="66"/>
      <c r="GJ138" s="66"/>
      <c r="GK138" s="66"/>
      <c r="GL138" s="66"/>
      <c r="GM138" s="66"/>
      <c r="GN138" s="66"/>
      <c r="GO138" s="66"/>
      <c r="GP138" s="66"/>
      <c r="GQ138" s="66"/>
      <c r="GR138" s="66"/>
      <c r="GS138" s="66"/>
      <c r="GT138" s="66"/>
      <c r="GU138" s="66"/>
      <c r="GV138" s="66"/>
      <c r="GW138" s="66"/>
      <c r="GX138" s="66"/>
      <c r="GY138" s="66"/>
      <c r="GZ138" s="66"/>
      <c r="HA138" s="66"/>
      <c r="HB138" s="66"/>
      <c r="HC138" s="66"/>
      <c r="HD138" s="66"/>
      <c r="HE138" s="66"/>
      <c r="HF138" s="66"/>
      <c r="HG138" s="66"/>
      <c r="HH138" s="66"/>
      <c r="HI138" s="66"/>
      <c r="HJ138" s="66"/>
      <c r="HK138" s="66"/>
    </row>
    <row r="139" spans="1:219" ht="15">
      <c r="A139" s="226" t="s">
        <v>123</v>
      </c>
      <c r="B139" s="113" t="str">
        <f>B85</f>
        <v>INSTALACION DE PIEZAS ESPECIALES DE FO.FO.</v>
      </c>
      <c r="C139" s="226"/>
      <c r="D139" s="271"/>
      <c r="E139" s="266"/>
      <c r="F139" s="241">
        <f>F91</f>
        <v>0</v>
      </c>
      <c r="G139" s="66"/>
      <c r="H139" s="66"/>
      <c r="I139" s="66"/>
      <c r="J139" s="66"/>
      <c r="K139" s="66"/>
      <c r="L139" s="66"/>
      <c r="M139" s="66"/>
      <c r="N139" s="66"/>
      <c r="O139" s="66"/>
      <c r="P139" s="66"/>
      <c r="Q139" s="66"/>
      <c r="R139" s="66"/>
      <c r="S139" s="66"/>
      <c r="T139" s="66"/>
      <c r="U139" s="66"/>
      <c r="V139" s="66"/>
      <c r="W139" s="66"/>
      <c r="X139" s="66"/>
      <c r="Y139" s="66"/>
      <c r="Z139" s="66"/>
      <c r="AA139" s="66"/>
      <c r="AB139" s="66"/>
      <c r="AC139" s="66"/>
      <c r="AD139" s="66"/>
      <c r="AE139" s="66"/>
      <c r="AF139" s="66"/>
      <c r="AG139" s="66"/>
      <c r="AH139" s="66"/>
      <c r="AI139" s="66"/>
      <c r="AJ139" s="66"/>
      <c r="AK139" s="66"/>
      <c r="AL139" s="66"/>
      <c r="AM139" s="66"/>
      <c r="AN139" s="66"/>
      <c r="AO139" s="66"/>
      <c r="AP139" s="66"/>
      <c r="AQ139" s="66"/>
      <c r="AR139" s="66"/>
      <c r="AS139" s="66"/>
      <c r="AT139" s="66"/>
      <c r="AU139" s="66"/>
      <c r="AV139" s="66"/>
      <c r="AW139" s="66"/>
      <c r="AX139" s="66"/>
      <c r="AY139" s="66"/>
      <c r="AZ139" s="66"/>
      <c r="BA139" s="66"/>
      <c r="BB139" s="66"/>
      <c r="BC139" s="66"/>
      <c r="BD139" s="66"/>
      <c r="BE139" s="66"/>
      <c r="BF139" s="66"/>
      <c r="BG139" s="66"/>
      <c r="BH139" s="66"/>
      <c r="BI139" s="66"/>
      <c r="BJ139" s="66"/>
      <c r="BK139" s="66"/>
      <c r="BL139" s="66"/>
      <c r="BM139" s="66"/>
      <c r="BN139" s="66"/>
      <c r="BO139" s="66"/>
      <c r="BP139" s="66"/>
      <c r="BQ139" s="66"/>
      <c r="BR139" s="66"/>
      <c r="BS139" s="66"/>
      <c r="BT139" s="66"/>
      <c r="BU139" s="66"/>
      <c r="BV139" s="66"/>
      <c r="BW139" s="66"/>
      <c r="BX139" s="66"/>
      <c r="BY139" s="66"/>
      <c r="BZ139" s="66"/>
      <c r="CA139" s="66"/>
      <c r="CB139" s="66"/>
      <c r="CC139" s="66"/>
      <c r="CD139" s="66"/>
      <c r="CE139" s="66"/>
      <c r="CF139" s="66"/>
      <c r="CG139" s="66"/>
      <c r="CH139" s="66"/>
      <c r="CI139" s="66"/>
      <c r="CJ139" s="66"/>
      <c r="CK139" s="66"/>
      <c r="CL139" s="66"/>
      <c r="CM139" s="66"/>
      <c r="CN139" s="66"/>
      <c r="CO139" s="66"/>
      <c r="CP139" s="66"/>
      <c r="CQ139" s="66"/>
      <c r="CR139" s="66"/>
      <c r="CS139" s="66"/>
      <c r="CT139" s="66"/>
      <c r="CU139" s="66"/>
      <c r="CV139" s="66"/>
      <c r="CW139" s="66"/>
      <c r="CX139" s="66"/>
      <c r="CY139" s="66"/>
      <c r="CZ139" s="66"/>
      <c r="DA139" s="66"/>
      <c r="DB139" s="66"/>
      <c r="DC139" s="66"/>
      <c r="DD139" s="66"/>
      <c r="DE139" s="66"/>
      <c r="DF139" s="66"/>
      <c r="DG139" s="66"/>
      <c r="DH139" s="66"/>
      <c r="DI139" s="66"/>
      <c r="DJ139" s="66"/>
      <c r="DK139" s="66"/>
      <c r="DL139" s="66"/>
      <c r="DM139" s="66"/>
      <c r="DN139" s="66"/>
      <c r="DO139" s="66"/>
      <c r="DP139" s="66"/>
      <c r="DQ139" s="66"/>
      <c r="DR139" s="66"/>
      <c r="DS139" s="66"/>
      <c r="DT139" s="66"/>
      <c r="DU139" s="66"/>
      <c r="DV139" s="66"/>
      <c r="DW139" s="66"/>
      <c r="DX139" s="66"/>
      <c r="DY139" s="66"/>
      <c r="DZ139" s="66"/>
      <c r="EA139" s="66"/>
      <c r="EB139" s="66"/>
      <c r="EC139" s="66"/>
      <c r="ED139" s="66"/>
      <c r="EE139" s="66"/>
      <c r="EF139" s="66"/>
      <c r="EG139" s="66"/>
      <c r="EH139" s="66"/>
      <c r="EI139" s="66"/>
      <c r="EJ139" s="66"/>
      <c r="EK139" s="66"/>
      <c r="EL139" s="66"/>
      <c r="EM139" s="66"/>
      <c r="EN139" s="66"/>
      <c r="EO139" s="66"/>
      <c r="EP139" s="66"/>
      <c r="EQ139" s="66"/>
      <c r="ER139" s="66"/>
      <c r="ES139" s="66"/>
      <c r="ET139" s="66"/>
      <c r="EU139" s="66"/>
      <c r="EV139" s="66"/>
      <c r="EW139" s="66"/>
      <c r="EX139" s="66"/>
      <c r="EY139" s="66"/>
      <c r="EZ139" s="66"/>
      <c r="FA139" s="66"/>
      <c r="FB139" s="66"/>
      <c r="FC139" s="66"/>
      <c r="FD139" s="66"/>
      <c r="FE139" s="66"/>
      <c r="FF139" s="66"/>
      <c r="FG139" s="66"/>
      <c r="FH139" s="66"/>
      <c r="FI139" s="66"/>
      <c r="FJ139" s="66"/>
      <c r="FK139" s="66"/>
      <c r="FL139" s="66"/>
      <c r="FM139" s="66"/>
      <c r="FN139" s="66"/>
      <c r="FO139" s="66"/>
      <c r="FP139" s="66"/>
      <c r="FQ139" s="66"/>
      <c r="FR139" s="66"/>
      <c r="FS139" s="66"/>
      <c r="FT139" s="66"/>
      <c r="FU139" s="66"/>
      <c r="FV139" s="66"/>
      <c r="FW139" s="66"/>
      <c r="FX139" s="66"/>
      <c r="FY139" s="66"/>
      <c r="FZ139" s="66"/>
      <c r="GA139" s="66"/>
      <c r="GB139" s="66"/>
      <c r="GC139" s="66"/>
      <c r="GD139" s="66"/>
      <c r="GE139" s="66"/>
      <c r="GF139" s="66"/>
      <c r="GG139" s="66"/>
      <c r="GH139" s="66"/>
      <c r="GI139" s="66"/>
      <c r="GJ139" s="66"/>
      <c r="GK139" s="66"/>
      <c r="GL139" s="66"/>
      <c r="GM139" s="66"/>
      <c r="GN139" s="66"/>
      <c r="GO139" s="66"/>
      <c r="GP139" s="66"/>
      <c r="GQ139" s="66"/>
      <c r="GR139" s="66"/>
      <c r="GS139" s="66"/>
      <c r="GT139" s="66"/>
      <c r="GU139" s="66"/>
      <c r="GV139" s="66"/>
      <c r="GW139" s="66"/>
      <c r="GX139" s="66"/>
      <c r="GY139" s="66"/>
      <c r="GZ139" s="66"/>
      <c r="HA139" s="66"/>
      <c r="HB139" s="66"/>
      <c r="HC139" s="66"/>
      <c r="HD139" s="66"/>
      <c r="HE139" s="66"/>
      <c r="HF139" s="66"/>
      <c r="HG139" s="66"/>
      <c r="HH139" s="66"/>
      <c r="HI139" s="66"/>
      <c r="HJ139" s="66"/>
      <c r="HK139" s="66"/>
    </row>
    <row r="140" spans="1:219" ht="15">
      <c r="A140" s="226" t="s">
        <v>128</v>
      </c>
      <c r="B140" s="113" t="str">
        <f>B93</f>
        <v>ACARREOS</v>
      </c>
      <c r="C140" s="226"/>
      <c r="D140" s="271"/>
      <c r="E140" s="266"/>
      <c r="F140" s="241">
        <f>F96</f>
        <v>0</v>
      </c>
      <c r="G140" s="66"/>
      <c r="H140" s="66"/>
      <c r="I140" s="66"/>
      <c r="J140" s="66"/>
      <c r="K140" s="66"/>
      <c r="L140" s="66"/>
      <c r="M140" s="66"/>
      <c r="N140" s="66"/>
      <c r="O140" s="66"/>
      <c r="P140" s="66"/>
      <c r="Q140" s="66"/>
      <c r="R140" s="66"/>
      <c r="S140" s="66"/>
      <c r="T140" s="66"/>
      <c r="U140" s="66"/>
      <c r="V140" s="66"/>
      <c r="W140" s="66"/>
      <c r="X140" s="66"/>
      <c r="Y140" s="66"/>
      <c r="Z140" s="66"/>
      <c r="AA140" s="66"/>
      <c r="AB140" s="66"/>
      <c r="AC140" s="66"/>
      <c r="AD140" s="66"/>
      <c r="AE140" s="66"/>
      <c r="AF140" s="66"/>
      <c r="AG140" s="66"/>
      <c r="AH140" s="66"/>
      <c r="AI140" s="66"/>
      <c r="AJ140" s="66"/>
      <c r="AK140" s="66"/>
      <c r="AL140" s="66"/>
      <c r="AM140" s="66"/>
      <c r="AN140" s="66"/>
      <c r="AO140" s="66"/>
      <c r="AP140" s="66"/>
      <c r="AQ140" s="66"/>
      <c r="AR140" s="66"/>
      <c r="AS140" s="66"/>
      <c r="AT140" s="66"/>
      <c r="AU140" s="66"/>
      <c r="AV140" s="66"/>
      <c r="AW140" s="66"/>
      <c r="AX140" s="66"/>
      <c r="AY140" s="66"/>
      <c r="AZ140" s="66"/>
      <c r="BA140" s="66"/>
      <c r="BB140" s="66"/>
      <c r="BC140" s="66"/>
      <c r="BD140" s="66"/>
      <c r="BE140" s="66"/>
      <c r="BF140" s="66"/>
      <c r="BG140" s="66"/>
      <c r="BH140" s="66"/>
      <c r="BI140" s="66"/>
      <c r="BJ140" s="66"/>
      <c r="BK140" s="66"/>
      <c r="BL140" s="66"/>
      <c r="BM140" s="66"/>
      <c r="BN140" s="66"/>
      <c r="BO140" s="66"/>
      <c r="BP140" s="66"/>
      <c r="BQ140" s="66"/>
      <c r="BR140" s="66"/>
      <c r="BS140" s="66"/>
      <c r="BT140" s="66"/>
      <c r="BU140" s="66"/>
      <c r="BV140" s="66"/>
      <c r="BW140" s="66"/>
      <c r="BX140" s="66"/>
      <c r="BY140" s="66"/>
      <c r="BZ140" s="66"/>
      <c r="CA140" s="66"/>
      <c r="CB140" s="66"/>
      <c r="CC140" s="66"/>
      <c r="CD140" s="66"/>
      <c r="CE140" s="66"/>
      <c r="CF140" s="66"/>
      <c r="CG140" s="66"/>
      <c r="CH140" s="66"/>
      <c r="CI140" s="66"/>
      <c r="CJ140" s="66"/>
      <c r="CK140" s="66"/>
      <c r="CL140" s="66"/>
      <c r="CM140" s="66"/>
      <c r="CN140" s="66"/>
      <c r="CO140" s="66"/>
      <c r="CP140" s="66"/>
      <c r="CQ140" s="66"/>
      <c r="CR140" s="66"/>
      <c r="CS140" s="66"/>
      <c r="CT140" s="66"/>
      <c r="CU140" s="66"/>
      <c r="CV140" s="66"/>
      <c r="CW140" s="66"/>
      <c r="CX140" s="66"/>
      <c r="CY140" s="66"/>
      <c r="CZ140" s="66"/>
      <c r="DA140" s="66"/>
      <c r="DB140" s="66"/>
      <c r="DC140" s="66"/>
      <c r="DD140" s="66"/>
      <c r="DE140" s="66"/>
      <c r="DF140" s="66"/>
      <c r="DG140" s="66"/>
      <c r="DH140" s="66"/>
      <c r="DI140" s="66"/>
      <c r="DJ140" s="66"/>
      <c r="DK140" s="66"/>
      <c r="DL140" s="66"/>
      <c r="DM140" s="66"/>
      <c r="DN140" s="66"/>
      <c r="DO140" s="66"/>
      <c r="DP140" s="66"/>
      <c r="DQ140" s="66"/>
      <c r="DR140" s="66"/>
      <c r="DS140" s="66"/>
      <c r="DT140" s="66"/>
      <c r="DU140" s="66"/>
      <c r="DV140" s="66"/>
      <c r="DW140" s="66"/>
      <c r="DX140" s="66"/>
      <c r="DY140" s="66"/>
      <c r="DZ140" s="66"/>
      <c r="EA140" s="66"/>
      <c r="EB140" s="66"/>
      <c r="EC140" s="66"/>
      <c r="ED140" s="66"/>
      <c r="EE140" s="66"/>
      <c r="EF140" s="66"/>
      <c r="EG140" s="66"/>
      <c r="EH140" s="66"/>
      <c r="EI140" s="66"/>
      <c r="EJ140" s="66"/>
      <c r="EK140" s="66"/>
      <c r="EL140" s="66"/>
      <c r="EM140" s="66"/>
      <c r="EN140" s="66"/>
      <c r="EO140" s="66"/>
      <c r="EP140" s="66"/>
      <c r="EQ140" s="66"/>
      <c r="ER140" s="66"/>
      <c r="ES140" s="66"/>
      <c r="ET140" s="66"/>
      <c r="EU140" s="66"/>
      <c r="EV140" s="66"/>
      <c r="EW140" s="66"/>
      <c r="EX140" s="66"/>
      <c r="EY140" s="66"/>
      <c r="EZ140" s="66"/>
      <c r="FA140" s="66"/>
      <c r="FB140" s="66"/>
      <c r="FC140" s="66"/>
      <c r="FD140" s="66"/>
      <c r="FE140" s="66"/>
      <c r="FF140" s="66"/>
      <c r="FG140" s="66"/>
      <c r="FH140" s="66"/>
      <c r="FI140" s="66"/>
      <c r="FJ140" s="66"/>
      <c r="FK140" s="66"/>
      <c r="FL140" s="66"/>
      <c r="FM140" s="66"/>
      <c r="FN140" s="66"/>
      <c r="FO140" s="66"/>
      <c r="FP140" s="66"/>
      <c r="FQ140" s="66"/>
      <c r="FR140" s="66"/>
      <c r="FS140" s="66"/>
      <c r="FT140" s="66"/>
      <c r="FU140" s="66"/>
      <c r="FV140" s="66"/>
      <c r="FW140" s="66"/>
      <c r="FX140" s="66"/>
      <c r="FY140" s="66"/>
      <c r="FZ140" s="66"/>
      <c r="GA140" s="66"/>
      <c r="GB140" s="66"/>
      <c r="GC140" s="66"/>
      <c r="GD140" s="66"/>
      <c r="GE140" s="66"/>
      <c r="GF140" s="66"/>
      <c r="GG140" s="66"/>
      <c r="GH140" s="66"/>
      <c r="GI140" s="66"/>
      <c r="GJ140" s="66"/>
      <c r="GK140" s="66"/>
      <c r="GL140" s="66"/>
      <c r="GM140" s="66"/>
      <c r="GN140" s="66"/>
      <c r="GO140" s="66"/>
      <c r="GP140" s="66"/>
      <c r="GQ140" s="66"/>
      <c r="GR140" s="66"/>
      <c r="GS140" s="66"/>
      <c r="GT140" s="66"/>
      <c r="GU140" s="66"/>
      <c r="GV140" s="66"/>
      <c r="GW140" s="66"/>
      <c r="GX140" s="66"/>
      <c r="GY140" s="66"/>
      <c r="GZ140" s="66"/>
      <c r="HA140" s="66"/>
      <c r="HB140" s="66"/>
      <c r="HC140" s="66"/>
      <c r="HD140" s="66"/>
      <c r="HE140" s="66"/>
      <c r="HF140" s="66"/>
      <c r="HG140" s="66"/>
      <c r="HH140" s="66"/>
      <c r="HI140" s="66"/>
      <c r="HJ140" s="66"/>
      <c r="HK140" s="66"/>
    </row>
    <row r="141" spans="1:219" ht="15">
      <c r="A141" s="226" t="s">
        <v>139</v>
      </c>
      <c r="B141" s="113" t="str">
        <f>B97</f>
        <v>TOMAS DOMICILIARIAS</v>
      </c>
      <c r="C141" s="226"/>
      <c r="D141" s="271"/>
      <c r="E141" s="266"/>
      <c r="F141" s="241">
        <f>F116</f>
        <v>0</v>
      </c>
      <c r="G141" s="66"/>
      <c r="H141" s="66"/>
      <c r="I141" s="66"/>
      <c r="J141" s="66"/>
      <c r="K141" s="66"/>
      <c r="L141" s="66"/>
      <c r="M141" s="66"/>
      <c r="N141" s="66"/>
      <c r="O141" s="66"/>
      <c r="P141" s="66"/>
      <c r="Q141" s="66"/>
      <c r="R141" s="66"/>
      <c r="S141" s="66"/>
      <c r="T141" s="66"/>
      <c r="U141" s="66"/>
      <c r="V141" s="66"/>
      <c r="W141" s="66"/>
      <c r="X141" s="66"/>
      <c r="Y141" s="66"/>
      <c r="Z141" s="66"/>
      <c r="AA141" s="66"/>
      <c r="AB141" s="66"/>
      <c r="AC141" s="66"/>
      <c r="AD141" s="66"/>
      <c r="AE141" s="66"/>
      <c r="AF141" s="66"/>
      <c r="AG141" s="66"/>
      <c r="AH141" s="66"/>
      <c r="AI141" s="66"/>
      <c r="AJ141" s="66"/>
      <c r="AK141" s="66"/>
      <c r="AL141" s="66"/>
      <c r="AM141" s="66"/>
      <c r="AN141" s="66"/>
      <c r="AO141" s="66"/>
      <c r="AP141" s="66"/>
      <c r="AQ141" s="66"/>
      <c r="AR141" s="66"/>
      <c r="AS141" s="66"/>
      <c r="AT141" s="66"/>
      <c r="AU141" s="66"/>
      <c r="AV141" s="66"/>
      <c r="AW141" s="66"/>
      <c r="AX141" s="66"/>
      <c r="AY141" s="66"/>
      <c r="AZ141" s="66"/>
      <c r="BA141" s="66"/>
      <c r="BB141" s="66"/>
      <c r="BC141" s="66"/>
      <c r="BD141" s="66"/>
      <c r="BE141" s="66"/>
      <c r="BF141" s="66"/>
      <c r="BG141" s="66"/>
      <c r="BH141" s="66"/>
      <c r="BI141" s="66"/>
      <c r="BJ141" s="66"/>
      <c r="BK141" s="66"/>
      <c r="BL141" s="66"/>
      <c r="BM141" s="66"/>
      <c r="BN141" s="66"/>
      <c r="BO141" s="66"/>
      <c r="BP141" s="66"/>
      <c r="BQ141" s="66"/>
      <c r="BR141" s="66"/>
      <c r="BS141" s="66"/>
      <c r="BT141" s="66"/>
      <c r="BU141" s="66"/>
      <c r="BV141" s="66"/>
      <c r="BW141" s="66"/>
      <c r="BX141" s="66"/>
      <c r="BY141" s="66"/>
      <c r="BZ141" s="66"/>
      <c r="CA141" s="66"/>
      <c r="CB141" s="66"/>
      <c r="CC141" s="66"/>
      <c r="CD141" s="66"/>
      <c r="CE141" s="66"/>
      <c r="CF141" s="66"/>
      <c r="CG141" s="66"/>
      <c r="CH141" s="66"/>
      <c r="CI141" s="66"/>
      <c r="CJ141" s="66"/>
      <c r="CK141" s="66"/>
      <c r="CL141" s="66"/>
      <c r="CM141" s="66"/>
      <c r="CN141" s="66"/>
      <c r="CO141" s="66"/>
      <c r="CP141" s="66"/>
      <c r="CQ141" s="66"/>
      <c r="CR141" s="66"/>
      <c r="CS141" s="66"/>
      <c r="CT141" s="66"/>
      <c r="CU141" s="66"/>
      <c r="CV141" s="66"/>
      <c r="CW141" s="66"/>
      <c r="CX141" s="66"/>
      <c r="CY141" s="66"/>
      <c r="CZ141" s="66"/>
      <c r="DA141" s="66"/>
      <c r="DB141" s="66"/>
      <c r="DC141" s="66"/>
      <c r="DD141" s="66"/>
      <c r="DE141" s="66"/>
      <c r="DF141" s="66"/>
      <c r="DG141" s="66"/>
      <c r="DH141" s="66"/>
      <c r="DI141" s="66"/>
      <c r="DJ141" s="66"/>
      <c r="DK141" s="66"/>
      <c r="DL141" s="66"/>
      <c r="DM141" s="66"/>
      <c r="DN141" s="66"/>
      <c r="DO141" s="66"/>
      <c r="DP141" s="66"/>
      <c r="DQ141" s="66"/>
      <c r="DR141" s="66"/>
      <c r="DS141" s="66"/>
      <c r="DT141" s="66"/>
      <c r="DU141" s="66"/>
      <c r="DV141" s="66"/>
      <c r="DW141" s="66"/>
      <c r="DX141" s="66"/>
      <c r="DY141" s="66"/>
      <c r="DZ141" s="66"/>
      <c r="EA141" s="66"/>
      <c r="EB141" s="66"/>
      <c r="EC141" s="66"/>
      <c r="ED141" s="66"/>
      <c r="EE141" s="66"/>
      <c r="EF141" s="66"/>
      <c r="EG141" s="66"/>
      <c r="EH141" s="66"/>
      <c r="EI141" s="66"/>
      <c r="EJ141" s="66"/>
      <c r="EK141" s="66"/>
      <c r="EL141" s="66"/>
      <c r="EM141" s="66"/>
      <c r="EN141" s="66"/>
      <c r="EO141" s="66"/>
      <c r="EP141" s="66"/>
      <c r="EQ141" s="66"/>
      <c r="ER141" s="66"/>
      <c r="ES141" s="66"/>
      <c r="ET141" s="66"/>
      <c r="EU141" s="66"/>
      <c r="EV141" s="66"/>
      <c r="EW141" s="66"/>
      <c r="EX141" s="66"/>
      <c r="EY141" s="66"/>
      <c r="EZ141" s="66"/>
      <c r="FA141" s="66"/>
      <c r="FB141" s="66"/>
      <c r="FC141" s="66"/>
      <c r="FD141" s="66"/>
      <c r="FE141" s="66"/>
      <c r="FF141" s="66"/>
      <c r="FG141" s="66"/>
      <c r="FH141" s="66"/>
      <c r="FI141" s="66"/>
      <c r="FJ141" s="66"/>
      <c r="FK141" s="66"/>
      <c r="FL141" s="66"/>
      <c r="FM141" s="66"/>
      <c r="FN141" s="66"/>
      <c r="FO141" s="66"/>
      <c r="FP141" s="66"/>
      <c r="FQ141" s="66"/>
      <c r="FR141" s="66"/>
      <c r="FS141" s="66"/>
      <c r="FT141" s="66"/>
      <c r="FU141" s="66"/>
      <c r="FV141" s="66"/>
      <c r="FW141" s="66"/>
      <c r="FX141" s="66"/>
      <c r="FY141" s="66"/>
      <c r="FZ141" s="66"/>
      <c r="GA141" s="66"/>
      <c r="GB141" s="66"/>
      <c r="GC141" s="66"/>
      <c r="GD141" s="66"/>
      <c r="GE141" s="66"/>
      <c r="GF141" s="66"/>
      <c r="GG141" s="66"/>
      <c r="GH141" s="66"/>
      <c r="GI141" s="66"/>
      <c r="GJ141" s="66"/>
      <c r="GK141" s="66"/>
      <c r="GL141" s="66"/>
      <c r="GM141" s="66"/>
      <c r="GN141" s="66"/>
      <c r="GO141" s="66"/>
      <c r="GP141" s="66"/>
      <c r="GQ141" s="66"/>
      <c r="GR141" s="66"/>
      <c r="GS141" s="66"/>
      <c r="GT141" s="66"/>
      <c r="GU141" s="66"/>
      <c r="GV141" s="66"/>
      <c r="GW141" s="66"/>
      <c r="GX141" s="66"/>
      <c r="GY141" s="66"/>
      <c r="GZ141" s="66"/>
      <c r="HA141" s="66"/>
      <c r="HB141" s="66"/>
      <c r="HC141" s="66"/>
      <c r="HD141" s="66"/>
      <c r="HE141" s="66"/>
      <c r="HF141" s="66"/>
      <c r="HG141" s="66"/>
      <c r="HH141" s="66"/>
      <c r="HI141" s="66"/>
      <c r="HJ141" s="66"/>
      <c r="HK141" s="66"/>
    </row>
    <row r="142" spans="1:219" ht="15">
      <c r="A142" s="226" t="s">
        <v>140</v>
      </c>
      <c r="B142" s="113" t="str">
        <f>B118</f>
        <v>COMPLEMENTARIOS</v>
      </c>
      <c r="C142" s="226"/>
      <c r="D142" s="271"/>
      <c r="E142" s="266"/>
      <c r="F142" s="241">
        <f>F123</f>
        <v>0</v>
      </c>
      <c r="G142" s="66"/>
      <c r="H142" s="66"/>
      <c r="I142" s="66"/>
      <c r="J142" s="66"/>
      <c r="K142" s="66"/>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c r="AI142" s="66"/>
      <c r="AJ142" s="66"/>
      <c r="AK142" s="66"/>
      <c r="AL142" s="66"/>
      <c r="AM142" s="66"/>
      <c r="AN142" s="66"/>
      <c r="AO142" s="66"/>
      <c r="AP142" s="66"/>
      <c r="AQ142" s="66"/>
      <c r="AR142" s="66"/>
      <c r="AS142" s="66"/>
      <c r="AT142" s="66"/>
      <c r="AU142" s="66"/>
      <c r="AV142" s="66"/>
      <c r="AW142" s="66"/>
      <c r="AX142" s="66"/>
      <c r="AY142" s="66"/>
      <c r="AZ142" s="66"/>
      <c r="BA142" s="66"/>
      <c r="BB142" s="66"/>
      <c r="BC142" s="66"/>
      <c r="BD142" s="66"/>
      <c r="BE142" s="66"/>
      <c r="BF142" s="66"/>
      <c r="BG142" s="66"/>
      <c r="BH142" s="66"/>
      <c r="BI142" s="66"/>
      <c r="BJ142" s="66"/>
      <c r="BK142" s="66"/>
      <c r="BL142" s="66"/>
      <c r="BM142" s="66"/>
      <c r="BN142" s="66"/>
      <c r="BO142" s="66"/>
      <c r="BP142" s="66"/>
      <c r="BQ142" s="66"/>
      <c r="BR142" s="66"/>
      <c r="BS142" s="66"/>
      <c r="BT142" s="66"/>
      <c r="BU142" s="66"/>
      <c r="BV142" s="66"/>
      <c r="BW142" s="66"/>
      <c r="BX142" s="66"/>
      <c r="BY142" s="66"/>
      <c r="BZ142" s="66"/>
      <c r="CA142" s="66"/>
      <c r="CB142" s="66"/>
      <c r="CC142" s="66"/>
      <c r="CD142" s="66"/>
      <c r="CE142" s="66"/>
      <c r="CF142" s="66"/>
      <c r="CG142" s="66"/>
      <c r="CH142" s="66"/>
      <c r="CI142" s="66"/>
      <c r="CJ142" s="66"/>
      <c r="CK142" s="66"/>
      <c r="CL142" s="66"/>
      <c r="CM142" s="66"/>
      <c r="CN142" s="66"/>
      <c r="CO142" s="66"/>
      <c r="CP142" s="66"/>
      <c r="CQ142" s="66"/>
      <c r="CR142" s="66"/>
      <c r="CS142" s="66"/>
      <c r="CT142" s="66"/>
      <c r="CU142" s="66"/>
      <c r="CV142" s="66"/>
      <c r="CW142" s="66"/>
      <c r="CX142" s="66"/>
      <c r="CY142" s="66"/>
      <c r="CZ142" s="66"/>
      <c r="DA142" s="66"/>
      <c r="DB142" s="66"/>
      <c r="DC142" s="66"/>
      <c r="DD142" s="66"/>
      <c r="DE142" s="66"/>
      <c r="DF142" s="66"/>
      <c r="DG142" s="66"/>
      <c r="DH142" s="66"/>
      <c r="DI142" s="66"/>
      <c r="DJ142" s="66"/>
      <c r="DK142" s="66"/>
      <c r="DL142" s="66"/>
      <c r="DM142" s="66"/>
      <c r="DN142" s="66"/>
      <c r="DO142" s="66"/>
      <c r="DP142" s="66"/>
      <c r="DQ142" s="66"/>
      <c r="DR142" s="66"/>
      <c r="DS142" s="66"/>
      <c r="DT142" s="66"/>
      <c r="DU142" s="66"/>
      <c r="DV142" s="66"/>
      <c r="DW142" s="66"/>
      <c r="DX142" s="66"/>
      <c r="DY142" s="66"/>
      <c r="DZ142" s="66"/>
      <c r="EA142" s="66"/>
      <c r="EB142" s="66"/>
      <c r="EC142" s="66"/>
      <c r="ED142" s="66"/>
      <c r="EE142" s="66"/>
      <c r="EF142" s="66"/>
      <c r="EG142" s="66"/>
      <c r="EH142" s="66"/>
      <c r="EI142" s="66"/>
      <c r="EJ142" s="66"/>
      <c r="EK142" s="66"/>
      <c r="EL142" s="66"/>
      <c r="EM142" s="66"/>
      <c r="EN142" s="66"/>
      <c r="EO142" s="66"/>
      <c r="EP142" s="66"/>
      <c r="EQ142" s="66"/>
      <c r="ER142" s="66"/>
      <c r="ES142" s="66"/>
      <c r="ET142" s="66"/>
      <c r="EU142" s="66"/>
      <c r="EV142" s="66"/>
      <c r="EW142" s="66"/>
      <c r="EX142" s="66"/>
      <c r="EY142" s="66"/>
      <c r="EZ142" s="66"/>
      <c r="FA142" s="66"/>
      <c r="FB142" s="66"/>
      <c r="FC142" s="66"/>
      <c r="FD142" s="66"/>
      <c r="FE142" s="66"/>
      <c r="FF142" s="66"/>
      <c r="FG142" s="66"/>
      <c r="FH142" s="66"/>
      <c r="FI142" s="66"/>
      <c r="FJ142" s="66"/>
      <c r="FK142" s="66"/>
      <c r="FL142" s="66"/>
      <c r="FM142" s="66"/>
      <c r="FN142" s="66"/>
      <c r="FO142" s="66"/>
      <c r="FP142" s="66"/>
      <c r="FQ142" s="66"/>
      <c r="FR142" s="66"/>
      <c r="FS142" s="66"/>
      <c r="FT142" s="66"/>
      <c r="FU142" s="66"/>
      <c r="FV142" s="66"/>
      <c r="FW142" s="66"/>
      <c r="FX142" s="66"/>
      <c r="FY142" s="66"/>
      <c r="FZ142" s="66"/>
      <c r="GA142" s="66"/>
      <c r="GB142" s="66"/>
      <c r="GC142" s="66"/>
      <c r="GD142" s="66"/>
      <c r="GE142" s="66"/>
      <c r="GF142" s="66"/>
      <c r="GG142" s="66"/>
      <c r="GH142" s="66"/>
      <c r="GI142" s="66"/>
      <c r="GJ142" s="66"/>
      <c r="GK142" s="66"/>
      <c r="GL142" s="66"/>
      <c r="GM142" s="66"/>
      <c r="GN142" s="66"/>
      <c r="GO142" s="66"/>
      <c r="GP142" s="66"/>
      <c r="GQ142" s="66"/>
      <c r="GR142" s="66"/>
      <c r="GS142" s="66"/>
      <c r="GT142" s="66"/>
      <c r="GU142" s="66"/>
      <c r="GV142" s="66"/>
      <c r="GW142" s="66"/>
      <c r="GX142" s="66"/>
      <c r="GY142" s="66"/>
      <c r="GZ142" s="66"/>
      <c r="HA142" s="66"/>
      <c r="HB142" s="66"/>
      <c r="HC142" s="66"/>
      <c r="HD142" s="66"/>
      <c r="HE142" s="66"/>
      <c r="HF142" s="66"/>
      <c r="HG142" s="66"/>
      <c r="HH142" s="66"/>
      <c r="HI142" s="66"/>
      <c r="HJ142" s="66"/>
      <c r="HK142" s="66"/>
    </row>
    <row r="143" spans="1:219" ht="15">
      <c r="A143" s="226"/>
      <c r="B143" s="113"/>
      <c r="C143" s="226"/>
      <c r="D143" s="271"/>
      <c r="E143" s="266"/>
      <c r="F143" s="241"/>
      <c r="G143" s="66"/>
      <c r="H143" s="66"/>
      <c r="I143" s="66"/>
      <c r="J143" s="66"/>
      <c r="K143" s="66"/>
      <c r="L143" s="66"/>
      <c r="M143" s="66"/>
      <c r="N143" s="66"/>
      <c r="O143" s="66"/>
      <c r="P143" s="66"/>
      <c r="Q143" s="66"/>
      <c r="R143" s="66"/>
      <c r="S143" s="66"/>
      <c r="T143" s="66"/>
      <c r="U143" s="66"/>
      <c r="V143" s="66"/>
      <c r="W143" s="66"/>
      <c r="X143" s="66"/>
      <c r="Y143" s="66"/>
      <c r="Z143" s="66"/>
      <c r="AA143" s="66"/>
      <c r="AB143" s="66"/>
      <c r="AC143" s="66"/>
      <c r="AD143" s="66"/>
      <c r="AE143" s="66"/>
      <c r="AF143" s="66"/>
      <c r="AG143" s="66"/>
      <c r="AH143" s="66"/>
      <c r="AI143" s="66"/>
      <c r="AJ143" s="66"/>
      <c r="AK143" s="66"/>
      <c r="AL143" s="66"/>
      <c r="AM143" s="66"/>
      <c r="AN143" s="66"/>
      <c r="AO143" s="66"/>
      <c r="AP143" s="66"/>
      <c r="AQ143" s="66"/>
      <c r="AR143" s="66"/>
      <c r="AS143" s="66"/>
      <c r="AT143" s="66"/>
      <c r="AU143" s="66"/>
      <c r="AV143" s="66"/>
      <c r="AW143" s="66"/>
      <c r="AX143" s="66"/>
      <c r="AY143" s="66"/>
      <c r="AZ143" s="66"/>
      <c r="BA143" s="66"/>
      <c r="BB143" s="66"/>
      <c r="BC143" s="66"/>
      <c r="BD143" s="66"/>
      <c r="BE143" s="66"/>
      <c r="BF143" s="66"/>
      <c r="BG143" s="66"/>
      <c r="BH143" s="66"/>
      <c r="BI143" s="66"/>
      <c r="BJ143" s="66"/>
      <c r="BK143" s="66"/>
      <c r="BL143" s="66"/>
      <c r="BM143" s="66"/>
      <c r="BN143" s="66"/>
      <c r="BO143" s="66"/>
      <c r="BP143" s="66"/>
      <c r="BQ143" s="66"/>
      <c r="BR143" s="66"/>
      <c r="BS143" s="66"/>
      <c r="BT143" s="66"/>
      <c r="BU143" s="66"/>
      <c r="BV143" s="66"/>
      <c r="BW143" s="66"/>
      <c r="BX143" s="66"/>
      <c r="BY143" s="66"/>
      <c r="BZ143" s="66"/>
      <c r="CA143" s="66"/>
      <c r="CB143" s="66"/>
      <c r="CC143" s="66"/>
      <c r="CD143" s="66"/>
      <c r="CE143" s="66"/>
      <c r="CF143" s="66"/>
      <c r="CG143" s="66"/>
      <c r="CH143" s="66"/>
      <c r="CI143" s="66"/>
      <c r="CJ143" s="66"/>
      <c r="CK143" s="66"/>
      <c r="CL143" s="66"/>
      <c r="CM143" s="66"/>
      <c r="CN143" s="66"/>
      <c r="CO143" s="66"/>
      <c r="CP143" s="66"/>
      <c r="CQ143" s="66"/>
      <c r="CR143" s="66"/>
      <c r="CS143" s="66"/>
      <c r="CT143" s="66"/>
      <c r="CU143" s="66"/>
      <c r="CV143" s="66"/>
      <c r="CW143" s="66"/>
      <c r="CX143" s="66"/>
      <c r="CY143" s="66"/>
      <c r="CZ143" s="66"/>
      <c r="DA143" s="66"/>
      <c r="DB143" s="66"/>
      <c r="DC143" s="66"/>
      <c r="DD143" s="66"/>
      <c r="DE143" s="66"/>
      <c r="DF143" s="66"/>
      <c r="DG143" s="66"/>
      <c r="DH143" s="66"/>
      <c r="DI143" s="66"/>
      <c r="DJ143" s="66"/>
      <c r="DK143" s="66"/>
      <c r="DL143" s="66"/>
      <c r="DM143" s="66"/>
      <c r="DN143" s="66"/>
      <c r="DO143" s="66"/>
      <c r="DP143" s="66"/>
      <c r="DQ143" s="66"/>
      <c r="DR143" s="66"/>
      <c r="DS143" s="66"/>
      <c r="DT143" s="66"/>
      <c r="DU143" s="66"/>
      <c r="DV143" s="66"/>
      <c r="DW143" s="66"/>
      <c r="DX143" s="66"/>
      <c r="DY143" s="66"/>
      <c r="DZ143" s="66"/>
      <c r="EA143" s="66"/>
      <c r="EB143" s="66"/>
      <c r="EC143" s="66"/>
      <c r="ED143" s="66"/>
      <c r="EE143" s="66"/>
      <c r="EF143" s="66"/>
      <c r="EG143" s="66"/>
      <c r="EH143" s="66"/>
      <c r="EI143" s="66"/>
      <c r="EJ143" s="66"/>
      <c r="EK143" s="66"/>
      <c r="EL143" s="66"/>
      <c r="EM143" s="66"/>
      <c r="EN143" s="66"/>
      <c r="EO143" s="66"/>
      <c r="EP143" s="66"/>
      <c r="EQ143" s="66"/>
      <c r="ER143" s="66"/>
      <c r="ES143" s="66"/>
      <c r="ET143" s="66"/>
      <c r="EU143" s="66"/>
      <c r="EV143" s="66"/>
      <c r="EW143" s="66"/>
      <c r="EX143" s="66"/>
      <c r="EY143" s="66"/>
      <c r="EZ143" s="66"/>
      <c r="FA143" s="66"/>
      <c r="FB143" s="66"/>
      <c r="FC143" s="66"/>
      <c r="FD143" s="66"/>
      <c r="FE143" s="66"/>
      <c r="FF143" s="66"/>
      <c r="FG143" s="66"/>
      <c r="FH143" s="66"/>
      <c r="FI143" s="66"/>
      <c r="FJ143" s="66"/>
      <c r="FK143" s="66"/>
      <c r="FL143" s="66"/>
      <c r="FM143" s="66"/>
      <c r="FN143" s="66"/>
      <c r="FO143" s="66"/>
      <c r="FP143" s="66"/>
      <c r="FQ143" s="66"/>
      <c r="FR143" s="66"/>
      <c r="FS143" s="66"/>
      <c r="FT143" s="66"/>
      <c r="FU143" s="66"/>
      <c r="FV143" s="66"/>
      <c r="FW143" s="66"/>
      <c r="FX143" s="66"/>
      <c r="FY143" s="66"/>
      <c r="FZ143" s="66"/>
      <c r="GA143" s="66"/>
      <c r="GB143" s="66"/>
      <c r="GC143" s="66"/>
      <c r="GD143" s="66"/>
      <c r="GE143" s="66"/>
      <c r="GF143" s="66"/>
      <c r="GG143" s="66"/>
      <c r="GH143" s="66"/>
      <c r="GI143" s="66"/>
      <c r="GJ143" s="66"/>
      <c r="GK143" s="66"/>
      <c r="GL143" s="66"/>
      <c r="GM143" s="66"/>
      <c r="GN143" s="66"/>
      <c r="GO143" s="66"/>
      <c r="GP143" s="66"/>
      <c r="GQ143" s="66"/>
      <c r="GR143" s="66"/>
      <c r="GS143" s="66"/>
      <c r="GT143" s="66"/>
      <c r="GU143" s="66"/>
      <c r="GV143" s="66"/>
      <c r="GW143" s="66"/>
      <c r="GX143" s="66"/>
      <c r="GY143" s="66"/>
      <c r="GZ143" s="66"/>
      <c r="HA143" s="66"/>
      <c r="HB143" s="66"/>
      <c r="HC143" s="66"/>
      <c r="HD143" s="66"/>
      <c r="HE143" s="66"/>
      <c r="HF143" s="66"/>
      <c r="HG143" s="66"/>
      <c r="HH143" s="66"/>
      <c r="HI143" s="66"/>
      <c r="HJ143" s="66"/>
      <c r="HK143" s="66"/>
    </row>
    <row r="144" spans="1:219" ht="15">
      <c r="A144" s="226"/>
      <c r="B144" s="207"/>
      <c r="C144" s="207"/>
      <c r="D144" s="267" t="s">
        <v>49</v>
      </c>
      <c r="E144" s="267"/>
      <c r="F144" s="241">
        <f>SUM(F131:F142)</f>
        <v>0</v>
      </c>
      <c r="G144" s="66"/>
      <c r="H144" s="66"/>
      <c r="I144" s="66"/>
      <c r="J144" s="66"/>
      <c r="K144" s="66"/>
      <c r="L144" s="66"/>
      <c r="M144" s="66"/>
      <c r="N144" s="66"/>
      <c r="O144" s="66"/>
      <c r="P144" s="66"/>
      <c r="Q144" s="66"/>
      <c r="R144" s="66"/>
      <c r="S144" s="66"/>
      <c r="T144" s="66"/>
      <c r="U144" s="66"/>
      <c r="V144" s="66"/>
      <c r="W144" s="66"/>
      <c r="X144" s="66"/>
      <c r="Y144" s="66"/>
      <c r="Z144" s="66"/>
      <c r="AA144" s="66"/>
      <c r="AB144" s="66"/>
      <c r="AC144" s="66"/>
      <c r="AD144" s="66"/>
      <c r="AE144" s="66"/>
      <c r="AF144" s="66"/>
      <c r="AG144" s="66"/>
      <c r="AH144" s="66"/>
      <c r="AI144" s="66"/>
      <c r="AJ144" s="66"/>
      <c r="AK144" s="66"/>
      <c r="AL144" s="66"/>
      <c r="AM144" s="66"/>
      <c r="AN144" s="66"/>
      <c r="AO144" s="66"/>
      <c r="AP144" s="66"/>
      <c r="AQ144" s="66"/>
      <c r="AR144" s="66"/>
      <c r="AS144" s="66"/>
      <c r="AT144" s="66"/>
      <c r="AU144" s="66"/>
      <c r="AV144" s="66"/>
      <c r="AW144" s="66"/>
      <c r="AX144" s="66"/>
      <c r="AY144" s="66"/>
      <c r="AZ144" s="66"/>
      <c r="BA144" s="66"/>
      <c r="BB144" s="66"/>
      <c r="BC144" s="66"/>
      <c r="BD144" s="66"/>
      <c r="BE144" s="66"/>
      <c r="BF144" s="66"/>
      <c r="BG144" s="66"/>
      <c r="BH144" s="66"/>
      <c r="BI144" s="66"/>
      <c r="BJ144" s="66"/>
      <c r="BK144" s="66"/>
      <c r="BL144" s="66"/>
      <c r="BM144" s="66"/>
      <c r="BN144" s="66"/>
      <c r="BO144" s="66"/>
      <c r="BP144" s="66"/>
      <c r="BQ144" s="66"/>
      <c r="BR144" s="66"/>
      <c r="BS144" s="66"/>
      <c r="BT144" s="66"/>
      <c r="BU144" s="66"/>
      <c r="BV144" s="66"/>
      <c r="BW144" s="66"/>
      <c r="BX144" s="66"/>
      <c r="BY144" s="66"/>
      <c r="BZ144" s="66"/>
      <c r="CA144" s="66"/>
      <c r="CB144" s="66"/>
      <c r="CC144" s="66"/>
      <c r="CD144" s="66"/>
      <c r="CE144" s="66"/>
      <c r="CF144" s="66"/>
      <c r="CG144" s="66"/>
      <c r="CH144" s="66"/>
      <c r="CI144" s="66"/>
      <c r="CJ144" s="66"/>
      <c r="CK144" s="66"/>
      <c r="CL144" s="66"/>
      <c r="CM144" s="66"/>
      <c r="CN144" s="66"/>
      <c r="CO144" s="66"/>
      <c r="CP144" s="66"/>
      <c r="CQ144" s="66"/>
      <c r="CR144" s="66"/>
      <c r="CS144" s="66"/>
      <c r="CT144" s="66"/>
      <c r="CU144" s="66"/>
      <c r="CV144" s="66"/>
      <c r="CW144" s="66"/>
      <c r="CX144" s="66"/>
      <c r="CY144" s="66"/>
      <c r="CZ144" s="66"/>
      <c r="DA144" s="66"/>
      <c r="DB144" s="66"/>
      <c r="DC144" s="66"/>
      <c r="DD144" s="66"/>
      <c r="DE144" s="66"/>
      <c r="DF144" s="66"/>
      <c r="DG144" s="66"/>
      <c r="DH144" s="66"/>
      <c r="DI144" s="66"/>
      <c r="DJ144" s="66"/>
      <c r="DK144" s="66"/>
      <c r="DL144" s="66"/>
      <c r="DM144" s="66"/>
      <c r="DN144" s="66"/>
      <c r="DO144" s="66"/>
      <c r="DP144" s="66"/>
      <c r="DQ144" s="66"/>
      <c r="DR144" s="66"/>
      <c r="DS144" s="66"/>
      <c r="DT144" s="66"/>
      <c r="DU144" s="66"/>
      <c r="DV144" s="66"/>
      <c r="DW144" s="66"/>
      <c r="DX144" s="66"/>
      <c r="DY144" s="66"/>
      <c r="DZ144" s="66"/>
      <c r="EA144" s="66"/>
      <c r="EB144" s="66"/>
      <c r="EC144" s="66"/>
      <c r="ED144" s="66"/>
      <c r="EE144" s="66"/>
      <c r="EF144" s="66"/>
      <c r="EG144" s="66"/>
      <c r="EH144" s="66"/>
      <c r="EI144" s="66"/>
      <c r="EJ144" s="66"/>
      <c r="EK144" s="66"/>
      <c r="EL144" s="66"/>
      <c r="EM144" s="66"/>
      <c r="EN144" s="66"/>
      <c r="EO144" s="66"/>
      <c r="EP144" s="66"/>
      <c r="EQ144" s="66"/>
      <c r="ER144" s="66"/>
      <c r="ES144" s="66"/>
      <c r="ET144" s="66"/>
      <c r="EU144" s="66"/>
      <c r="EV144" s="66"/>
      <c r="EW144" s="66"/>
      <c r="EX144" s="66"/>
      <c r="EY144" s="66"/>
      <c r="EZ144" s="66"/>
      <c r="FA144" s="66"/>
      <c r="FB144" s="66"/>
      <c r="FC144" s="66"/>
      <c r="FD144" s="66"/>
      <c r="FE144" s="66"/>
      <c r="FF144" s="66"/>
      <c r="FG144" s="66"/>
      <c r="FH144" s="66"/>
      <c r="FI144" s="66"/>
      <c r="FJ144" s="66"/>
      <c r="FK144" s="66"/>
      <c r="FL144" s="66"/>
      <c r="FM144" s="66"/>
      <c r="FN144" s="66"/>
      <c r="FO144" s="66"/>
      <c r="FP144" s="66"/>
      <c r="FQ144" s="66"/>
      <c r="FR144" s="66"/>
      <c r="FS144" s="66"/>
      <c r="FT144" s="66"/>
      <c r="FU144" s="66"/>
      <c r="FV144" s="66"/>
      <c r="FW144" s="66"/>
      <c r="FX144" s="66"/>
      <c r="FY144" s="66"/>
      <c r="FZ144" s="66"/>
      <c r="GA144" s="66"/>
      <c r="GB144" s="66"/>
      <c r="GC144" s="66"/>
      <c r="GD144" s="66"/>
      <c r="GE144" s="66"/>
      <c r="GF144" s="66"/>
      <c r="GG144" s="66"/>
      <c r="GH144" s="66"/>
      <c r="GI144" s="66"/>
      <c r="GJ144" s="66"/>
      <c r="GK144" s="66"/>
      <c r="GL144" s="66"/>
      <c r="GM144" s="66"/>
      <c r="GN144" s="66"/>
      <c r="GO144" s="66"/>
      <c r="GP144" s="66"/>
      <c r="GQ144" s="66"/>
      <c r="GR144" s="66"/>
      <c r="GS144" s="66"/>
      <c r="GT144" s="66"/>
      <c r="GU144" s="66"/>
      <c r="GV144" s="66"/>
      <c r="GW144" s="66"/>
      <c r="GX144" s="66"/>
      <c r="GY144" s="66"/>
      <c r="GZ144" s="66"/>
      <c r="HA144" s="66"/>
      <c r="HB144" s="66"/>
      <c r="HC144" s="66"/>
      <c r="HD144" s="66"/>
      <c r="HE144" s="66"/>
      <c r="HF144" s="66"/>
      <c r="HG144" s="66"/>
      <c r="HH144" s="66"/>
      <c r="HI144" s="66"/>
      <c r="HJ144" s="66"/>
      <c r="HK144" s="66"/>
    </row>
    <row r="145" spans="1:219" ht="15">
      <c r="A145" s="226"/>
      <c r="B145" s="207"/>
      <c r="C145" s="207"/>
      <c r="D145" s="267" t="s">
        <v>56</v>
      </c>
      <c r="E145" s="267"/>
      <c r="F145" s="241">
        <f>F144*0.16</f>
        <v>0</v>
      </c>
      <c r="G145" s="66"/>
      <c r="H145" s="66"/>
      <c r="I145" s="66"/>
      <c r="J145" s="66"/>
      <c r="K145" s="66"/>
      <c r="L145" s="66"/>
      <c r="M145" s="66"/>
      <c r="N145" s="66"/>
      <c r="O145" s="66"/>
      <c r="P145" s="66"/>
      <c r="Q145" s="66"/>
      <c r="R145" s="66"/>
      <c r="S145" s="66"/>
      <c r="T145" s="66"/>
      <c r="U145" s="66"/>
      <c r="V145" s="66"/>
      <c r="W145" s="66"/>
      <c r="X145" s="66"/>
      <c r="Y145" s="66"/>
      <c r="Z145" s="66"/>
      <c r="AA145" s="66"/>
      <c r="AB145" s="66"/>
      <c r="AC145" s="66"/>
      <c r="AD145" s="66"/>
      <c r="AE145" s="66"/>
      <c r="AF145" s="66"/>
      <c r="AG145" s="66"/>
      <c r="AH145" s="66"/>
      <c r="AI145" s="66"/>
      <c r="AJ145" s="66"/>
      <c r="AK145" s="66"/>
      <c r="AL145" s="66"/>
      <c r="AM145" s="66"/>
      <c r="AN145" s="66"/>
      <c r="AO145" s="66"/>
      <c r="AP145" s="66"/>
      <c r="AQ145" s="66"/>
      <c r="AR145" s="66"/>
      <c r="AS145" s="66"/>
      <c r="AT145" s="66"/>
      <c r="AU145" s="66"/>
      <c r="AV145" s="66"/>
      <c r="AW145" s="66"/>
      <c r="AX145" s="66"/>
      <c r="AY145" s="66"/>
      <c r="AZ145" s="66"/>
      <c r="BA145" s="66"/>
      <c r="BB145" s="66"/>
      <c r="BC145" s="66"/>
      <c r="BD145" s="66"/>
      <c r="BE145" s="66"/>
      <c r="BF145" s="66"/>
      <c r="BG145" s="66"/>
      <c r="BH145" s="66"/>
      <c r="BI145" s="66"/>
      <c r="BJ145" s="66"/>
      <c r="BK145" s="66"/>
      <c r="BL145" s="66"/>
      <c r="BM145" s="66"/>
      <c r="BN145" s="66"/>
      <c r="BO145" s="66"/>
      <c r="BP145" s="66"/>
      <c r="BQ145" s="66"/>
      <c r="BR145" s="66"/>
      <c r="BS145" s="66"/>
      <c r="BT145" s="66"/>
      <c r="BU145" s="66"/>
      <c r="BV145" s="66"/>
      <c r="BW145" s="66"/>
      <c r="BX145" s="66"/>
      <c r="BY145" s="66"/>
      <c r="BZ145" s="66"/>
      <c r="CA145" s="66"/>
      <c r="CB145" s="66"/>
      <c r="CC145" s="66"/>
      <c r="CD145" s="66"/>
      <c r="CE145" s="66"/>
      <c r="CF145" s="66"/>
      <c r="CG145" s="66"/>
      <c r="CH145" s="66"/>
      <c r="CI145" s="66"/>
      <c r="CJ145" s="66"/>
      <c r="CK145" s="66"/>
      <c r="CL145" s="66"/>
      <c r="CM145" s="66"/>
      <c r="CN145" s="66"/>
      <c r="CO145" s="66"/>
      <c r="CP145" s="66"/>
      <c r="CQ145" s="66"/>
      <c r="CR145" s="66"/>
      <c r="CS145" s="66"/>
      <c r="CT145" s="66"/>
      <c r="CU145" s="66"/>
      <c r="CV145" s="66"/>
      <c r="CW145" s="66"/>
      <c r="CX145" s="66"/>
      <c r="CY145" s="66"/>
      <c r="CZ145" s="66"/>
      <c r="DA145" s="66"/>
      <c r="DB145" s="66"/>
      <c r="DC145" s="66"/>
      <c r="DD145" s="66"/>
      <c r="DE145" s="66"/>
      <c r="DF145" s="66"/>
      <c r="DG145" s="66"/>
      <c r="DH145" s="66"/>
      <c r="DI145" s="66"/>
      <c r="DJ145" s="66"/>
      <c r="DK145" s="66"/>
      <c r="DL145" s="66"/>
      <c r="DM145" s="66"/>
      <c r="DN145" s="66"/>
      <c r="DO145" s="66"/>
      <c r="DP145" s="66"/>
      <c r="DQ145" s="66"/>
      <c r="DR145" s="66"/>
      <c r="DS145" s="66"/>
      <c r="DT145" s="66"/>
      <c r="DU145" s="66"/>
      <c r="DV145" s="66"/>
      <c r="DW145" s="66"/>
      <c r="DX145" s="66"/>
      <c r="DY145" s="66"/>
      <c r="DZ145" s="66"/>
      <c r="EA145" s="66"/>
      <c r="EB145" s="66"/>
      <c r="EC145" s="66"/>
      <c r="ED145" s="66"/>
      <c r="EE145" s="66"/>
      <c r="EF145" s="66"/>
      <c r="EG145" s="66"/>
      <c r="EH145" s="66"/>
      <c r="EI145" s="66"/>
      <c r="EJ145" s="66"/>
      <c r="EK145" s="66"/>
      <c r="EL145" s="66"/>
      <c r="EM145" s="66"/>
      <c r="EN145" s="66"/>
      <c r="EO145" s="66"/>
      <c r="EP145" s="66"/>
      <c r="EQ145" s="66"/>
      <c r="ER145" s="66"/>
      <c r="ES145" s="66"/>
      <c r="ET145" s="66"/>
      <c r="EU145" s="66"/>
      <c r="EV145" s="66"/>
      <c r="EW145" s="66"/>
      <c r="EX145" s="66"/>
      <c r="EY145" s="66"/>
      <c r="EZ145" s="66"/>
      <c r="FA145" s="66"/>
      <c r="FB145" s="66"/>
      <c r="FC145" s="66"/>
      <c r="FD145" s="66"/>
      <c r="FE145" s="66"/>
      <c r="FF145" s="66"/>
      <c r="FG145" s="66"/>
      <c r="FH145" s="66"/>
      <c r="FI145" s="66"/>
      <c r="FJ145" s="66"/>
      <c r="FK145" s="66"/>
      <c r="FL145" s="66"/>
      <c r="FM145" s="66"/>
      <c r="FN145" s="66"/>
      <c r="FO145" s="66"/>
      <c r="FP145" s="66"/>
      <c r="FQ145" s="66"/>
      <c r="FR145" s="66"/>
      <c r="FS145" s="66"/>
      <c r="FT145" s="66"/>
      <c r="FU145" s="66"/>
      <c r="FV145" s="66"/>
      <c r="FW145" s="66"/>
      <c r="FX145" s="66"/>
      <c r="FY145" s="66"/>
      <c r="FZ145" s="66"/>
      <c r="GA145" s="66"/>
      <c r="GB145" s="66"/>
      <c r="GC145" s="66"/>
      <c r="GD145" s="66"/>
      <c r="GE145" s="66"/>
      <c r="GF145" s="66"/>
      <c r="GG145" s="66"/>
      <c r="GH145" s="66"/>
      <c r="GI145" s="66"/>
      <c r="GJ145" s="66"/>
      <c r="GK145" s="66"/>
      <c r="GL145" s="66"/>
      <c r="GM145" s="66"/>
      <c r="GN145" s="66"/>
      <c r="GO145" s="66"/>
      <c r="GP145" s="66"/>
      <c r="GQ145" s="66"/>
      <c r="GR145" s="66"/>
      <c r="GS145" s="66"/>
      <c r="GT145" s="66"/>
      <c r="GU145" s="66"/>
      <c r="GV145" s="66"/>
      <c r="GW145" s="66"/>
      <c r="GX145" s="66"/>
      <c r="GY145" s="66"/>
      <c r="GZ145" s="66"/>
      <c r="HA145" s="66"/>
      <c r="HB145" s="66"/>
      <c r="HC145" s="66"/>
      <c r="HD145" s="66"/>
      <c r="HE145" s="66"/>
      <c r="HF145" s="66"/>
      <c r="HG145" s="66"/>
      <c r="HH145" s="66"/>
      <c r="HI145" s="66"/>
      <c r="HJ145" s="66"/>
      <c r="HK145" s="66"/>
    </row>
    <row r="146" spans="1:219" ht="15">
      <c r="A146" s="226"/>
      <c r="B146" s="207"/>
      <c r="C146" s="207"/>
      <c r="D146" s="267" t="s">
        <v>58</v>
      </c>
      <c r="E146" s="267"/>
      <c r="F146" s="268">
        <f>SUM(F144:F145)</f>
        <v>0</v>
      </c>
      <c r="G146" s="66"/>
      <c r="H146" s="66"/>
      <c r="I146" s="66"/>
      <c r="J146" s="66"/>
      <c r="K146" s="66"/>
      <c r="L146" s="66"/>
      <c r="M146" s="66"/>
      <c r="N146" s="66"/>
      <c r="O146" s="66"/>
      <c r="P146" s="66"/>
      <c r="Q146" s="66"/>
      <c r="R146" s="66"/>
      <c r="S146" s="66"/>
      <c r="T146" s="66"/>
      <c r="U146" s="66"/>
      <c r="V146" s="66"/>
      <c r="W146" s="66"/>
      <c r="X146" s="66"/>
      <c r="Y146" s="66"/>
      <c r="Z146" s="66"/>
      <c r="AA146" s="66"/>
      <c r="AB146" s="66"/>
      <c r="AC146" s="66"/>
      <c r="AD146" s="66"/>
      <c r="AE146" s="66"/>
      <c r="AF146" s="66"/>
      <c r="AG146" s="66"/>
      <c r="AH146" s="66"/>
      <c r="AI146" s="66"/>
      <c r="AJ146" s="66"/>
      <c r="AK146" s="66"/>
      <c r="AL146" s="66"/>
      <c r="AM146" s="66"/>
      <c r="AN146" s="66"/>
      <c r="AO146" s="66"/>
      <c r="AP146" s="66"/>
      <c r="AQ146" s="66"/>
      <c r="AR146" s="66"/>
      <c r="AS146" s="66"/>
      <c r="AT146" s="66"/>
      <c r="AU146" s="66"/>
      <c r="AV146" s="66"/>
      <c r="AW146" s="66"/>
      <c r="AX146" s="66"/>
      <c r="AY146" s="66"/>
      <c r="AZ146" s="66"/>
      <c r="BA146" s="66"/>
      <c r="BB146" s="66"/>
      <c r="BC146" s="66"/>
      <c r="BD146" s="66"/>
      <c r="BE146" s="66"/>
      <c r="BF146" s="66"/>
      <c r="BG146" s="66"/>
      <c r="BH146" s="66"/>
      <c r="BI146" s="66"/>
      <c r="BJ146" s="66"/>
      <c r="BK146" s="66"/>
      <c r="BL146" s="66"/>
      <c r="BM146" s="66"/>
      <c r="BN146" s="66"/>
      <c r="BO146" s="66"/>
      <c r="BP146" s="66"/>
      <c r="BQ146" s="66"/>
      <c r="BR146" s="66"/>
      <c r="BS146" s="66"/>
      <c r="BT146" s="66"/>
      <c r="BU146" s="66"/>
      <c r="BV146" s="66"/>
      <c r="BW146" s="66"/>
      <c r="BX146" s="66"/>
      <c r="BY146" s="66"/>
      <c r="BZ146" s="66"/>
      <c r="CA146" s="66"/>
      <c r="CB146" s="66"/>
      <c r="CC146" s="66"/>
      <c r="CD146" s="66"/>
      <c r="CE146" s="66"/>
      <c r="CF146" s="66"/>
      <c r="CG146" s="66"/>
      <c r="CH146" s="66"/>
      <c r="CI146" s="66"/>
      <c r="CJ146" s="66"/>
      <c r="CK146" s="66"/>
      <c r="CL146" s="66"/>
      <c r="CM146" s="66"/>
      <c r="CN146" s="66"/>
      <c r="CO146" s="66"/>
      <c r="CP146" s="66"/>
      <c r="CQ146" s="66"/>
      <c r="CR146" s="66"/>
      <c r="CS146" s="66"/>
      <c r="CT146" s="66"/>
      <c r="CU146" s="66"/>
      <c r="CV146" s="66"/>
      <c r="CW146" s="66"/>
      <c r="CX146" s="66"/>
      <c r="CY146" s="66"/>
      <c r="CZ146" s="66"/>
      <c r="DA146" s="66"/>
      <c r="DB146" s="66"/>
      <c r="DC146" s="66"/>
      <c r="DD146" s="66"/>
      <c r="DE146" s="66"/>
      <c r="DF146" s="66"/>
      <c r="DG146" s="66"/>
      <c r="DH146" s="66"/>
      <c r="DI146" s="66"/>
      <c r="DJ146" s="66"/>
      <c r="DK146" s="66"/>
      <c r="DL146" s="66"/>
      <c r="DM146" s="66"/>
      <c r="DN146" s="66"/>
      <c r="DO146" s="66"/>
      <c r="DP146" s="66"/>
      <c r="DQ146" s="66"/>
      <c r="DR146" s="66"/>
      <c r="DS146" s="66"/>
      <c r="DT146" s="66"/>
      <c r="DU146" s="66"/>
      <c r="DV146" s="66"/>
      <c r="DW146" s="66"/>
      <c r="DX146" s="66"/>
      <c r="DY146" s="66"/>
      <c r="DZ146" s="66"/>
      <c r="EA146" s="66"/>
      <c r="EB146" s="66"/>
      <c r="EC146" s="66"/>
      <c r="ED146" s="66"/>
      <c r="EE146" s="66"/>
      <c r="EF146" s="66"/>
      <c r="EG146" s="66"/>
      <c r="EH146" s="66"/>
      <c r="EI146" s="66"/>
      <c r="EJ146" s="66"/>
      <c r="EK146" s="66"/>
      <c r="EL146" s="66"/>
      <c r="EM146" s="66"/>
      <c r="EN146" s="66"/>
      <c r="EO146" s="66"/>
      <c r="EP146" s="66"/>
      <c r="EQ146" s="66"/>
      <c r="ER146" s="66"/>
      <c r="ES146" s="66"/>
      <c r="ET146" s="66"/>
      <c r="EU146" s="66"/>
      <c r="EV146" s="66"/>
      <c r="EW146" s="66"/>
      <c r="EX146" s="66"/>
      <c r="EY146" s="66"/>
      <c r="EZ146" s="66"/>
      <c r="FA146" s="66"/>
      <c r="FB146" s="66"/>
      <c r="FC146" s="66"/>
      <c r="FD146" s="66"/>
      <c r="FE146" s="66"/>
      <c r="FF146" s="66"/>
      <c r="FG146" s="66"/>
      <c r="FH146" s="66"/>
      <c r="FI146" s="66"/>
      <c r="FJ146" s="66"/>
      <c r="FK146" s="66"/>
      <c r="FL146" s="66"/>
      <c r="FM146" s="66"/>
      <c r="FN146" s="66"/>
      <c r="FO146" s="66"/>
      <c r="FP146" s="66"/>
      <c r="FQ146" s="66"/>
      <c r="FR146" s="66"/>
      <c r="FS146" s="66"/>
      <c r="FT146" s="66"/>
      <c r="FU146" s="66"/>
      <c r="FV146" s="66"/>
      <c r="FW146" s="66"/>
      <c r="FX146" s="66"/>
      <c r="FY146" s="66"/>
      <c r="FZ146" s="66"/>
      <c r="GA146" s="66"/>
      <c r="GB146" s="66"/>
      <c r="GC146" s="66"/>
      <c r="GD146" s="66"/>
      <c r="GE146" s="66"/>
      <c r="GF146" s="66"/>
      <c r="GG146" s="66"/>
      <c r="GH146" s="66"/>
      <c r="GI146" s="66"/>
      <c r="GJ146" s="66"/>
      <c r="GK146" s="66"/>
      <c r="GL146" s="66"/>
      <c r="GM146" s="66"/>
      <c r="GN146" s="66"/>
      <c r="GO146" s="66"/>
      <c r="GP146" s="66"/>
      <c r="GQ146" s="66"/>
      <c r="GR146" s="66"/>
      <c r="GS146" s="66"/>
      <c r="GT146" s="66"/>
      <c r="GU146" s="66"/>
      <c r="GV146" s="66"/>
      <c r="GW146" s="66"/>
      <c r="GX146" s="66"/>
      <c r="GY146" s="66"/>
      <c r="GZ146" s="66"/>
      <c r="HA146" s="66"/>
      <c r="HB146" s="66"/>
      <c r="HC146" s="66"/>
      <c r="HD146" s="66"/>
      <c r="HE146" s="66"/>
      <c r="HF146" s="66"/>
      <c r="HG146" s="66"/>
      <c r="HH146" s="66"/>
      <c r="HI146" s="66"/>
      <c r="HJ146" s="66"/>
      <c r="HK146" s="66"/>
    </row>
  </sheetData>
  <mergeCells count="28">
    <mergeCell ref="B15:C15"/>
    <mergeCell ref="B93:C93"/>
    <mergeCell ref="B59:C59"/>
    <mergeCell ref="B20:C20"/>
    <mergeCell ref="B24:C24"/>
    <mergeCell ref="B30:C30"/>
    <mergeCell ref="B36:C36"/>
    <mergeCell ref="B42:C42"/>
    <mergeCell ref="B76:C76"/>
    <mergeCell ref="B12:F12"/>
    <mergeCell ref="A4:F4"/>
    <mergeCell ref="A1:F1"/>
    <mergeCell ref="A2:F2"/>
    <mergeCell ref="B6:F6"/>
    <mergeCell ref="B145:C145"/>
    <mergeCell ref="D145:E145"/>
    <mergeCell ref="B146:C146"/>
    <mergeCell ref="D146:E146"/>
    <mergeCell ref="A127:F127"/>
    <mergeCell ref="B144:C144"/>
    <mergeCell ref="D144:E144"/>
    <mergeCell ref="B131:E131"/>
    <mergeCell ref="B129:F129"/>
    <mergeCell ref="B97:C97"/>
    <mergeCell ref="B98:C98"/>
    <mergeCell ref="B102:C102"/>
    <mergeCell ref="B112:C112"/>
    <mergeCell ref="B118:C118"/>
  </mergeCells>
  <printOptions horizontalCentered="1"/>
  <pageMargins left="0.70866141732283472" right="0.70866141732283472" top="0.74803149606299213" bottom="0.74803149606299213" header="0.31496062992125984" footer="0.31496062992125984"/>
  <pageSetup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Generadores S2+S3</vt:lpstr>
      <vt:lpstr>PRESUPUESTO S2</vt:lpstr>
      <vt:lpstr>'Generadores S2+S3'!Área_de_impresión</vt:lpstr>
      <vt:lpstr>'PRESUPUESTO S2'!Área_de_impresión</vt:lpstr>
      <vt:lpstr>'PRESUPUESTO S2'!Títulos_a_imprimir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Presupuesto General</dc:title>
  <dc:creator>Jorge Jimenez Xolo</dc:creator>
  <cp:lastModifiedBy>Soldier </cp:lastModifiedBy>
  <cp:lastPrinted>2018-04-12T18:18:09Z</cp:lastPrinted>
  <dcterms:created xsi:type="dcterms:W3CDTF">2014-03-20T01:21:40Z</dcterms:created>
  <dcterms:modified xsi:type="dcterms:W3CDTF">2018-04-12T18:18:14Z</dcterms:modified>
</cp:coreProperties>
</file>